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<sst xmlns="http://schemas.openxmlformats.org/spreadsheetml/2006/main" count="323" uniqueCount="312">
  <si>
    <t xml:space="preserve">182 1 05 02000 02 0000 110 </t>
  </si>
  <si>
    <t>182 1 06 01000 00 0000 110</t>
  </si>
  <si>
    <t xml:space="preserve">182 1 06 01020 04 0000 110 </t>
  </si>
  <si>
    <t xml:space="preserve">182 1 06 06000 00 0000 110 </t>
  </si>
  <si>
    <t xml:space="preserve">182 1 06 06012 04 0000 110 </t>
  </si>
  <si>
    <t xml:space="preserve">182 1 06 06022 04 0000 110 </t>
  </si>
  <si>
    <t>182 1 08 03010 01 0000 110</t>
  </si>
  <si>
    <t>000 1 08  07140 01 0000 110</t>
  </si>
  <si>
    <t>017 1 08  07150 01 0000 110</t>
  </si>
  <si>
    <t>000 1 11 00000 00 0000 000</t>
  </si>
  <si>
    <t>017 1 11 05000 00 0000 120</t>
  </si>
  <si>
    <t>017 1 11 05010 04 0000 120</t>
  </si>
  <si>
    <t>017 1 11 05024 04 0000 120</t>
  </si>
  <si>
    <t>017 1 11 07014 04 0000 120</t>
  </si>
  <si>
    <t>017 1 11 09044 04 0000 120</t>
  </si>
  <si>
    <t xml:space="preserve">000 1 14 00000 00 0000 000    </t>
  </si>
  <si>
    <t>017 1 14 06024 04 0000 430</t>
  </si>
  <si>
    <t xml:space="preserve">000 1 15 00000 00 0000 000    </t>
  </si>
  <si>
    <t>017 1 15 02040 04 0000 140</t>
  </si>
  <si>
    <t>000 1 16 00000 00 0000 000</t>
  </si>
  <si>
    <t>182 1 16 03010 01 0000 140</t>
  </si>
  <si>
    <t>182 1 16 03030 01 0000 140</t>
  </si>
  <si>
    <t>182 1 16 06000 01 0000 140</t>
  </si>
  <si>
    <t>019 1 16 18040 04 0000 140</t>
  </si>
  <si>
    <t>188 1 16 30000 01 0000 140</t>
  </si>
  <si>
    <t>000 1 16 90040 04 0000 140</t>
  </si>
  <si>
    <t>000 2 00 00000 00 0000 000</t>
  </si>
  <si>
    <t>000 2 02 01000 00 0000 151</t>
  </si>
  <si>
    <t>000 2 02 00000 00 0000 000</t>
  </si>
  <si>
    <t>000 2 02 03000 04 0000 151</t>
  </si>
  <si>
    <t>000 2 02 02000 04 0000 151</t>
  </si>
  <si>
    <t>Д О Х О Д Ы</t>
  </si>
  <si>
    <t>Налог на доходы физических лиц</t>
  </si>
  <si>
    <t>НАЛОГИ НА СОВОКУПНЫЙ ДОХОД</t>
  </si>
  <si>
    <t>НАЛОГИ НА ИМУЩЕСТВО</t>
  </si>
  <si>
    <t xml:space="preserve">Земельный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</si>
  <si>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</si>
  <si>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</si>
  <si>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</si>
  <si>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ШТРАФЫ,САНКЦИИ,ВОЗМЕЩЕНИЕ УЩЕРБА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</si>
  <si>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</si>
  <si>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</si>
  <si>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 xml:space="preserve"> Субсидии от других бюджетов бюджетной системы Российской Федерации</t>
  </si>
  <si>
    <t>ВСЕГО ДОХОДОВ</t>
  </si>
  <si>
    <t>Дотации бюджетам на поддержку мер по обеспечению сбалансированности бюджетов</t>
  </si>
  <si>
    <t>НАЛОГИ НА ПРИБЫЛЬ</t>
  </si>
  <si>
    <t>Госпошлина за выдачу разрешения на установку рекламной конструкции</t>
  </si>
  <si>
    <t>Налог на прибыль организаций,зачисляемый в бюджеты субъектов РФ</t>
  </si>
  <si>
    <t xml:space="preserve">Единый налог на вмененный доход для отдельных  видов деятельности </t>
  </si>
  <si>
    <t>Государственная пошлина за государственную регистрацию транспортных средств и иные юридически значимые действия,связанные с изменением и выдачей документов на транспортные средства,выдачей регистрационных знаков</t>
  </si>
  <si>
    <t>Налог на доходы физических лиц с доходов,облагаемых по налоговой ставке,установленной,пунктом 1 статьи 224 Налогового Кодекса РФ,и 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</t>
  </si>
  <si>
    <t>Налог на имущество физических лиц ставке,применяемой к объекту налогооблажения,расположенному в границах городского округа</t>
  </si>
  <si>
    <t xml:space="preserve">Земельный налог,взимаемый по ставке,установленной п/п1 пункта 1 ст.394НК РФ, и применяемый к объекту налогооблажения,расположенному в границах городского округа </t>
  </si>
  <si>
    <t xml:space="preserve">Земельный налог,взимаемый по ставке,установленной п/п2 пункта 1 ст.394НК РФ, и применяемый к объекту налогооблажения,расположенному в границах городского округа </t>
  </si>
  <si>
    <t>Госпошлина по делам,рассматриваемым в судах общей юрисдикции,мировыми судьями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</si>
  <si>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предприятий)</t>
  </si>
  <si>
    <t>Доходы, получаемые  в виде арендной платы за земельные участки,государственная собственность на которые не разграничена и которые расположены в границах городских округов,а также средства от продажи права на заключение договоров аренды указанных земельных участков</t>
  </si>
  <si>
    <t>Доходы, получаемые  в виде арендной платы ,а также средства от продажи права на заключение договоров аренды на земли,находящиеся в собственности городских округов(за исключением земельных участков автономных учреждений)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</si>
  <si>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городскими округами</t>
  </si>
  <si>
    <t>КОД</t>
  </si>
  <si>
    <t>НАИМЕНОВАНИЕ ДОХОДА</t>
  </si>
  <si>
    <t>Прочие поступления от использования имущества , находящегося в  собственности муниципальных округов(за исключением имущества автономных учреждений ,а также имущества муниципальных унитарных предприятий)</t>
  </si>
  <si>
    <t>Доходы от продажи земельных участков,находящихся в собственности городских округов(за исключением земельных участков муниципальных автономных учреждений,а также земельных участков муниципальных унитарных предприятий)</t>
  </si>
  <si>
    <t>Платежи взимаемые организациями городских округов за выполнение определенных функций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</si>
  <si>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</si>
  <si>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</si>
  <si>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</si>
  <si>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135.1 Налогового кодекса Российской Федерации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</si>
  <si>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</si>
  <si>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</si>
  <si>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</si>
  <si>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</si>
  <si>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Субвенция на финансовое обеспечение гос.гарантий прав граждан на получение общедоступного и бесплатного  начального, общего,среднего(полного) образования</t>
  </si>
  <si>
    <t>Субвенция для компенсационных выплат родителям, фактически осуществляющим воспитание детей от 1,5 до 3 лет на дому</t>
  </si>
  <si>
    <t>Субвенция на реализацию полномочий по обеспечению питанием детей,обучающихся в муниципальных общеобразовательных учреждениях,без взимания платы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</si>
  <si>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исполнению функций комиссий по делам несовершеннолетних и защите их прав"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</si>
  <si>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организации деятельности органов управления системой социальной защиты населения"</t>
  </si>
  <si>
    <t>БЕЗВОЗМЕЗДНЫЕ   ПОСТУПЛЕНИЯ</t>
  </si>
  <si>
    <t>Безвозмездные поступления от других бюджетов бюджетной системы Российской Федерации</t>
  </si>
  <si>
    <t>Налог на прибыль организаций,зачисляемый в бюджеты бюджетной системы РФ</t>
  </si>
  <si>
    <t>Налог на имущество физических лиц</t>
  </si>
  <si>
    <t>Субвенции бюджетам муниципальных образований на предоставление гражданам субсидий на оплату жилого помещения и коммунальных услуг с учетом их доходов</t>
  </si>
  <si>
    <t>Субвенция  на реализацию Закона края " О наделении органов местного самоуправления гос.полномочиями по созданию  и обеспечению деятельности административных комиссий "</t>
  </si>
  <si>
    <t>Субвенция на выплату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</si>
  <si>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 xml:space="preserve">Субсидии на поддержку деятельности муниципальных молодежных центров </t>
  </si>
  <si>
    <t>Субвенции бюджетам муниципальных образований на доставку и песылку ежемесячного пособия на ребенка</t>
  </si>
  <si>
    <t>Субвенции бюджетам муниципальных образований на доставку гражданам субсидий на оплату жилого помещения и коммунальных услуг с учетом их доходов</t>
  </si>
  <si>
    <t>Субвенция на доставку компенсационных выплат родителям, фактически осуществляющим воспитание детей от 1,5 до 3 лет на дому</t>
  </si>
  <si>
    <t>Предоставление субсидий для оплаты жилья и коммунальных услуг отдельным категориям граждан (краевые льготники)</t>
  </si>
  <si>
    <t>Оплата расходов по доставке субсидий для оплаты жилья и коммунальных услуг отдельным категориям граждан (краевые льготники)</t>
  </si>
  <si>
    <t>019 2 02 03001 04 0000 151</t>
  </si>
  <si>
    <t>019 2 02 03022 04 6001 151</t>
  </si>
  <si>
    <t>019 2 02 03022 04 6002 151</t>
  </si>
  <si>
    <t>019 2 02 03015 04 0000 151</t>
  </si>
  <si>
    <t>019 2 02 03024 04 3101 151</t>
  </si>
  <si>
    <t>019 2 02 03024 04 3201 151</t>
  </si>
  <si>
    <t>019 2 02 03024 04 1401 151</t>
  </si>
  <si>
    <t>019 2 02 03024 04 1402 151</t>
  </si>
  <si>
    <t>019 2 02 03024 04 3301 151</t>
  </si>
  <si>
    <t>019 2 02 03024 04 3401 151</t>
  </si>
  <si>
    <t>019 2 02 03024 04 0201 151</t>
  </si>
  <si>
    <t>019 2 02 03024 04 0202 151</t>
  </si>
  <si>
    <t>019 2 02 0302404 0402 151</t>
  </si>
  <si>
    <t>019 2 02 03024 04 0501 151</t>
  </si>
  <si>
    <t>019 2 02 03024 04 0502 151</t>
  </si>
  <si>
    <t>019 2 02 03024 04 0503 151</t>
  </si>
  <si>
    <t xml:space="preserve">019 2 02 03024 04 0601 151 </t>
  </si>
  <si>
    <t xml:space="preserve">019 2 02 03024 04 0602 151 </t>
  </si>
  <si>
    <t>019 2 02 03024 04 1301 151</t>
  </si>
  <si>
    <t>019 2 02 03024 04 1303 151</t>
  </si>
  <si>
    <t>019 2 02 03024 04 0901 151</t>
  </si>
  <si>
    <t>019 2 02 03024 04 0903 151</t>
  </si>
  <si>
    <t>019 2 02 03024 04 0905 151</t>
  </si>
  <si>
    <t>019 2 02 03024 04 0907 151</t>
  </si>
  <si>
    <t>019 2 02 03024 04 2601 151</t>
  </si>
  <si>
    <t>019 2 02 03024 04 4801 151</t>
  </si>
  <si>
    <t>019 2 02 03024 04 1201 151</t>
  </si>
  <si>
    <t>019 2 02 03024 04 4401 151</t>
  </si>
  <si>
    <t>019 2 02 03024 04 1101 151</t>
  </si>
  <si>
    <t>019 2 02 03024 04 1102 151</t>
  </si>
  <si>
    <t>019 2 02 03024 04 1103 151</t>
  </si>
  <si>
    <t>019 2 02 03004 04 0000 151</t>
  </si>
  <si>
    <t>019 2 02 03024 04 4901 151</t>
  </si>
  <si>
    <t>019 2 02 03012 04 0000 151</t>
  </si>
  <si>
    <t>019 2 02 01003 04 0000 151</t>
  </si>
  <si>
    <t xml:space="preserve">182 1 01 01012 02 0000 110 </t>
  </si>
  <si>
    <t>182 1 01 02021 01 0000 110</t>
  </si>
  <si>
    <t>182 1 01 02022 01 0000 110</t>
  </si>
  <si>
    <t>019 2 02 03029 04 9001 151</t>
  </si>
  <si>
    <t>019 2 02 03029 04 9002 151</t>
  </si>
  <si>
    <t>Субвенция по обеспечению содержания  в муниципальных дошкольных учреждениях, без взимания  родительской платы</t>
  </si>
  <si>
    <t>019 2 02 03024 04 0801 151</t>
  </si>
  <si>
    <t>019 2 02 03024 04 0802 151</t>
  </si>
  <si>
    <t>019 2 02 03024 04 0803 151</t>
  </si>
  <si>
    <t>019 2 02 03024 04 0804 151</t>
  </si>
  <si>
    <t>000 1 00 00000 00 0000 000</t>
  </si>
  <si>
    <t>000 1 01 00000 00 0000 000</t>
  </si>
  <si>
    <t>000 1 01 01010 00 0000 110</t>
  </si>
  <si>
    <t xml:space="preserve">000 1 01 02000 01 0000 110 </t>
  </si>
  <si>
    <t>000 105  00000 00 0000 000</t>
  </si>
  <si>
    <t>000 1 06 00000 00 0000 000</t>
  </si>
  <si>
    <t>000 1 08 00000 00 0000 000</t>
  </si>
  <si>
    <t>000 1 12 00000 00 0000 120</t>
  </si>
  <si>
    <t>Налог на доходы физических лиц с доходов,облагаемых по налоговой ставке,установленной,пунктом 1 статьи 224 Налогового Кодекса РФ,за исключением доходов, 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</si>
  <si>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  - социальное пособие на погребение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</si>
  <si>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- возмещение специализированным службам по вопросам похоронного дела стоимости услуг по погребению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</si>
  <si>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обеспечению социальным пособием на погребение и возмещение стоимости услуг на погребение"                     - доставка и пересылка социального пособия на погребение</t>
  </si>
  <si>
    <t>Дотации на выравнивание уровня бюджетной обеспеченности городских округов</t>
  </si>
  <si>
    <t>Дотации на выравнивание уровня бюджетной обеспеченности поселений</t>
  </si>
  <si>
    <t>019 2 02 01001 04 0101 151</t>
  </si>
  <si>
    <t>019 2 02 01001 04 0102 151</t>
  </si>
  <si>
    <t>Субсидии на организацию двухразового питания в лагерях с дневным пребыванием детей,в том числе оплата стоимости набора продуктов питания и их транспортировка</t>
  </si>
  <si>
    <t xml:space="preserve">Субсидии на оплату стоимости путевок для детей </t>
  </si>
  <si>
    <t>ДОХОДЫ  ОТ ОКАЗАНИЯ ПЛАТНЫХ УСЛУГ И КОМПЕНСАЦИИ ЗАТРАТ ГОСУДАРСТВА</t>
  </si>
  <si>
    <t>000 1 13 00000 00 0000 000</t>
  </si>
  <si>
    <t>000 1 13 01000 00 0000 130</t>
  </si>
  <si>
    <t>012 1 13 03040 04 0000 130</t>
  </si>
  <si>
    <t>012 1 13 03040 04 0001 130</t>
  </si>
  <si>
    <t>012 1 13 03040 04 0003 130</t>
  </si>
  <si>
    <t>012 1 13 03040 04 0004 130</t>
  </si>
  <si>
    <t>014 1 13  03040 04 0004 130</t>
  </si>
  <si>
    <t>015 1 13 03040 04 0004 130</t>
  </si>
  <si>
    <t>017 1 13 03040 04 0004 130</t>
  </si>
  <si>
    <t>014 1 13  03040 04 0000 130</t>
  </si>
  <si>
    <t>015 1 13 03040 04 0000 130</t>
  </si>
  <si>
    <t>017 1 13 03040 04 0000 130</t>
  </si>
  <si>
    <t>ДОХОДЫ ОТ ПРОДАЖИ МАТЕРИАЛЬНЫХ И НЕМАТЕРИАЛЬНЫХ АКТИВОВ</t>
  </si>
  <si>
    <t xml:space="preserve"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семьям, имеющих детей"     - доставка и пересылка компенсационных выплат 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</si>
  <si>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 ,имеющих детей"  -  компенсация расходов на пополнение социальной карты или приобретение единого социального проездного билета для детей школьного возраста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</si>
  <si>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 ,имеющих детей"- ежемесячная денежная выплата семьям с детьми, в которых родители инвалиды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</si>
  <si>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мер соц.поддержки семьям, имеющих детей" - ежегодное пособие на ребенка школьного возраста</t>
  </si>
  <si>
    <t>Субвенции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тыла"за исключением льгот по оплате жку - ежемесячные денежные выплаты ветеранам труда и труженникам тыла</t>
  </si>
  <si>
    <t xml:space="preserve"> Субвенция на выплату компенсации  части родит.платы за содержание ребенка в муницип.образовательных учреждениях,реализующих основную общеобразовательную программу дошкольного образования- компенсация части родительской платы</t>
  </si>
  <si>
    <t>Субвенции на выполнение Закона края "О мерах социальной поддержки реабилитированных лиц и лиц, признаных пострадавшими от политических репрессий" ,за исключением ЖКУ  - доставка и пересылка ежемесячной денежной выплаты</t>
  </si>
  <si>
    <t>Субвенции на выполнение Закона края "О мерах социальной поддержки реабилитированных лиц и лиц, признаных пострадавшими от политических репрессий" ,за исключением ЖКУ - ежемесячная денежная выплата</t>
  </si>
  <si>
    <t>Субвенции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тыла"за исключением льгот по оплате жку - ежемесячные денежные выплаты ветеранам труда края, пенсионерам, родителям и вдовам (вдовцам) военнослужащих</t>
  </si>
  <si>
    <t>Субвенции на реализацию Закона края №17-4381 от 27.12.2005г. "О наделении органов местного самоуправления муниципальных районов и городских округов государственными полномочиями по предоставлению мер соц.поддержки ветеранов и труженников тыла"за исключением льгот по оплате жку - доставка и пересылка ежемесячных денежных выплат</t>
  </si>
  <si>
    <t xml:space="preserve"> Субвенция на выплату компенсации  части родит.платы за содержание ребенка в муницип.образовательных учреждениях,реализующих основную общеобразовательную программу дошкольного образования   - оплата расходов по доставке компенсации</t>
  </si>
  <si>
    <t>019 2 02 04025 04 0000 151</t>
  </si>
  <si>
    <t>Доплата к пенсии  по случаю потери кормильца детям военнослужащих,погибших   в период прохождения военной службы</t>
  </si>
  <si>
    <t>Межбюджетные трансферты  на комплектование книжных фондов библиотек муниципальных образований края за счет средств федерального бюджета</t>
  </si>
  <si>
    <t xml:space="preserve"> </t>
  </si>
  <si>
    <t>019 2 02 03002 04 0000 151</t>
  </si>
  <si>
    <t>Субвенции на осуществление полномочий по подготовке проведения статистических переписей</t>
  </si>
  <si>
    <t>017 1 14 02033 04 0000 410</t>
  </si>
  <si>
    <t>000 1 12 01000 01 0000 120</t>
  </si>
  <si>
    <t>Субвенция на оказание единовременной адресной материальной помощи гражданам находящимся в трудной жизненной ситуации</t>
  </si>
  <si>
    <t>Субвенции  на предоставление единовременной адресной материальной помощи обратившихся одиноко проживающим гражданам пожилого возраста,а также семьям граждан пожилого возраста,в составе которых отсутствуют трудоспособные граждане,на ремонт жилого помещения</t>
  </si>
  <si>
    <t>Субвенция на предоставление единовременной материальной помощи отдельным категориям граждан на ремонт печного отопления и электропроводки</t>
  </si>
  <si>
    <t xml:space="preserve">Субвенция на доставку  и пересылку единовременной адресной материальной помощи </t>
  </si>
  <si>
    <t xml:space="preserve">Субвенции на оказание единовременной  материальной помощи на ремонт жилья одиноко проживающим пенсионерам старше 65 лет на 2011-2013 годы </t>
  </si>
  <si>
    <t>Субвенция на доставку и пересылку материальной помощи на ремонт жилья одиноко проживающим пенсионерам старше 65 лет на 2011-2013 годы</t>
  </si>
  <si>
    <t>019 2 02 03024 04 0902 151</t>
  </si>
  <si>
    <t>Субвенция на компенсацию расходов на приобретение спец.литературы инвалидам(в т.ч. детям ) получающих воспитание и обучение в дошкольных учреждениях ,а также профессиональное образование вучреждениях начального,среднего и высшего профессионального образования</t>
  </si>
  <si>
    <t>Субвенции  на реализацию полномочий по содержанию учреждений социального обслуживания населения</t>
  </si>
  <si>
    <t>Субвенции на реализацию Закона края  "О наделении органов местного самоуправления муниципальных районов и городских округов края гос.полномочиями по обеспечению детей первого второго года жизни специальными молочными продуктами детского питания</t>
  </si>
  <si>
    <t xml:space="preserve">Субвенции на выполнение гос.полномочий по организации и осуществлению деятельности по опеке и попечительству в отношении несовершенолетних </t>
  </si>
  <si>
    <t xml:space="preserve">Субвенция на выполнение гос.полномочий по обеспечению переселения граждан из районов Крайнего Севера и приравненных к ним местностей </t>
  </si>
  <si>
    <t>019 2 02 03024 04 0401 151</t>
  </si>
  <si>
    <t>019 2 02 02999 04 7001 151</t>
  </si>
  <si>
    <t>019 2 02 02999 04 7101 151</t>
  </si>
  <si>
    <t>019 2 02 03024 04 1601 151</t>
  </si>
  <si>
    <t>019 2 02 03024 04 1602 151</t>
  </si>
  <si>
    <t>019 2 02 03024 04 1302 151</t>
  </si>
  <si>
    <t>019 2 02 03024 04 6701 151</t>
  </si>
  <si>
    <t>Субвенции на компенсацию стоимости проезда к месту амбулаторного консультирования и обследования ,стационарного и санаторно-курортного лечения и обратно</t>
  </si>
  <si>
    <t>019 2 02 03024 04 0806 151</t>
  </si>
  <si>
    <t>019 202 03024 04 0807 151</t>
  </si>
  <si>
    <t>Доходы от реализации имущества,находящегося в собственности городских округов(за исключением имущества муниципальных  автономных учреждений, а также муниципальных унитарных предприятий, в том числе казенных)</t>
  </si>
  <si>
    <t>019 2 02 03024 04 6501 151</t>
  </si>
  <si>
    <t>019 2 02 03024 04 6502 151</t>
  </si>
  <si>
    <t>019 2 02 03013 04 0000 151</t>
  </si>
  <si>
    <t>Субвенция на обеспечениемер соцподдержки реабилитированных лиц и лиц признанных пострадавшими от политических репрессий</t>
  </si>
  <si>
    <t xml:space="preserve">2011 год                                  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</si>
  <si>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дополнительных мер соц.поддержки членов семей военнослужащих,погибших при исполнении обязанностей военной службы"  - ежемесячная денежная выплата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</si>
  <si>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предоставлению дополнительных мер соц.поддержки членов семей военнослужащих,погибших при исполнении обязанностей военной службы"  - доставка и пересылка ежемесячной денежной выплаты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</si>
  <si>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-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</si>
  <si>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 - доставка и пересылка ежемесячных денежных и компенсационных выплат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</si>
  <si>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- ежемесячные денежные выплаты родителям и законным представителям детей инвалидов, осуществляющих их воспитание и обучение на дому</t>
  </si>
  <si>
    <t>Субвенции на реализацию  Закона края "О наделении органов местного самоуправления муниципальных районов и городских округов гос.полномочиями по соц.поддержки инвалидов"  - 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</si>
  <si>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019 2 02 03024 04 1304 151</t>
  </si>
  <si>
    <t xml:space="preserve">Прочие доходы от  оказания платных услуг получателями средств бюджетов городских округов и компенсации затрат бюджетов городских округов </t>
  </si>
  <si>
    <t xml:space="preserve">                        Доходы городского бюджета  на 2011 год </t>
  </si>
  <si>
    <t xml:space="preserve">                                    ЕНИСЕЙСК</t>
  </si>
  <si>
    <t>руб.</t>
  </si>
  <si>
    <t>019 2 02 02999 04 1903 151</t>
  </si>
  <si>
    <t>Субсидии на комплектование фондов муниципальных библиотек края</t>
  </si>
  <si>
    <t>019 2 02 02999 04 1904 151</t>
  </si>
  <si>
    <t>019 2 02 02999 04 1906 151</t>
  </si>
  <si>
    <t>019 2 02 02999 04 1909 151</t>
  </si>
  <si>
    <t>019 2 02 02999 04 1910 151</t>
  </si>
  <si>
    <t>019 2 02 02999 04 1911 151</t>
  </si>
  <si>
    <t>019 2 02 02999 04 1913 151</t>
  </si>
  <si>
    <t>Субсидии на проведение культурных мероприятий</t>
  </si>
  <si>
    <t>Субсидии на выявление и обучение одаренных детей в области культуры муниципальными образовательными учреждениями дополнительного образования детей в области культуры</t>
  </si>
  <si>
    <t>Субсидии на приобретение и установку систем пожаро-охранной сигнализации и оповещения, тревожной кнопки для муниципальных учреждений культуры и муниципальных образовательных учреждений в области культуры</t>
  </si>
  <si>
    <t>Субсидии на приобретение противопожарного оборудования для муниципальных учреждений культуры и муниципальных образовательных учреждений в области культуры</t>
  </si>
  <si>
    <t>Субсидии на проведение противопожарных мероприятий в муниципальных учреждениях культуры и муниципальных образовательных учреждений в области культуры</t>
  </si>
  <si>
    <t>Субсидии на капитальный ремонт и реконструкцию зданий муниципальных учреждений культуры и муниципальных образовательных учреждений в области культуры</t>
  </si>
  <si>
    <t>019 2 02 02999 04 6602 151</t>
  </si>
  <si>
    <t>019 2 02 02999 04 0301 151</t>
  </si>
  <si>
    <t>Субсидии на приобретение автотранспорта для муниципальных учреждений социального обслуживания</t>
  </si>
  <si>
    <t>Субсидии на приобретение реабилитационного оборудования для муниципальных учреждений социального обслуживания населения и реабилитации инвалидов</t>
  </si>
  <si>
    <t>Субвенции на обеспечение мер социальной поддержки для лиц,награжденных знаком "Почетный донор СССР, Почетный донор России"</t>
  </si>
  <si>
    <t>Субвенция на оздоровление и обеспечение бесплатного проезда  детей до места нахождения детских оздоровительных лагерей</t>
  </si>
  <si>
    <t>019 2 02 03024 04 0805 151</t>
  </si>
  <si>
    <t>019 2 02 03021 04 8000 151</t>
  </si>
  <si>
    <t>Субвенции на ежемесячное денежное вознаграждение за классное руководство за счет средств федерального бюджета</t>
  </si>
  <si>
    <t>019 2 02 02999 04 6201 151</t>
  </si>
  <si>
    <t>Субсидии на выплаты воспитателям в краевых государственных и муниципальных образовательных учреждениях, реализующих основную общеобразовательную программу</t>
  </si>
  <si>
    <t>Субсидии на реализацию мероприятий, предусмотренных ДЦП "Безопасность дорожного движения в Красноярском крае" - приобретение и установка указателей системы маршрутного ориентирования</t>
  </si>
  <si>
    <t>019 2 02 02999 04 4704 151</t>
  </si>
  <si>
    <t>Прочие безвозмездные поступления</t>
  </si>
  <si>
    <t>000 2 07 040000 00 0000 180</t>
  </si>
  <si>
    <t>Прочие безвозмездные поступления в бюджеты городских округов (добровольные пожертвования, спонсорские средства</t>
  </si>
  <si>
    <t>000 2 07 04000 04 0006 180</t>
  </si>
  <si>
    <t>012 2 07 04000 04 0006 180</t>
  </si>
  <si>
    <t>015 2 07 04000 04 0006 180</t>
  </si>
  <si>
    <t>019 2 02 02088 04 0002 151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</si>
  <si>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</si>
  <si>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краевого бюджета</t>
  </si>
  <si>
    <t>019 2 02 02089 04 0002 151</t>
  </si>
  <si>
    <t>Субсидия на оплату разницы в стоимости строительства многоквартирных домов и приобретения у застройщиков для предоставления гражданам жилых помещений общей площадью больше общей площади ранее занимаемых жилых помещений</t>
  </si>
  <si>
    <t>019 2 02 02999 04 7901 151</t>
  </si>
  <si>
    <t>019 2 02 02008 04 9000 151</t>
  </si>
  <si>
    <t xml:space="preserve">019 2 02 02999 04 3601 151 </t>
  </si>
  <si>
    <t>Субсидии на реализацию мероприятий, предусмотренных ДЦП "Обеспечение жильем молодых семей на 2009-2011 годы"</t>
  </si>
  <si>
    <t>Прочие безвозмездные поступления в бюджеты городских округов (добровольные пожертвования, спонсорские средства)</t>
  </si>
  <si>
    <t>019 2 02 02999 04 5401 151</t>
  </si>
  <si>
    <t>Субсидии на обеспечение доступа к информационным ресурсам на базе молодежных центров</t>
  </si>
  <si>
    <t>019 2 02 02999 04 8501 151</t>
  </si>
  <si>
    <t>Субсидии на обеспечение питанием обучающихся 10 классов муниципальных образовательных учреждений в период проведения учебных сборов</t>
  </si>
  <si>
    <t>019 2 02 02999 04 5801 151</t>
  </si>
  <si>
    <t>Субсидии на реализацию решений, связанных с установлением предельных индексов изменения размера платы граждан за коммунальные услуги</t>
  </si>
  <si>
    <t>019 2 02 02999 04 5201 151</t>
  </si>
  <si>
    <t>Субсидии на возмещение расходов теплоснабжающих организаций ЖКК края, связанных с применением нерегулируемых (свободных) цен на электрическую энергию за 2010 год</t>
  </si>
  <si>
    <t>019 2 02 02999 04 6806 151</t>
  </si>
  <si>
    <t>Субсидии на реализацию проектов по благоустройству территорий поселений, городских округов</t>
  </si>
  <si>
    <t>019 2 02 02999 04 7701 151</t>
  </si>
  <si>
    <t>Субсидии на реализацию неотложных мероприятий по повышению эксплуатационной надежности объектов жизнеобеспечения муниципальных образований</t>
  </si>
  <si>
    <t>Субсидии на осуществление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</si>
  <si>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019 2 02 02999 04 6803 151</t>
  </si>
  <si>
    <t>019 2 02 02999 04 8301 151</t>
  </si>
  <si>
    <t>Субсидии на частичное финансирование (возмещение) расходов на повышение размеров оплаты труда депутатов, выборных должностных лиц местного самоуправления и муниципальных служащих с 1 июня 2011 года на 6,5%</t>
  </si>
  <si>
    <t>019 2 02 02999 04 8401 151</t>
  </si>
  <si>
    <t>Субсидии на частичное финансирование (возмещение) расходов на повышение размеров оплаты труда работников бюджетной сферы края с 1 апреля 2011 года на 6,5%</t>
  </si>
  <si>
    <t>Субвенции на финансирование расходов по оплате жилищно-коммунальных услуг  отдельным категориям граждан (федеральные льготники)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</si>
  <si>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</si>
  <si>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</si>
  <si>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Субсидия на социокультурные проекты муниципальных учреждений культуры </t>
  </si>
  <si>
    <t>Субсидия на строительство дошкольных образовательных учреждений, реконструкция и капитальный ремонт зданий под них</t>
  </si>
  <si>
    <t>Финансирование расходов на приведение в соответствие с правилами пожарной безопасности зданий образовательных учреждений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</si>
  <si>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</t>
  </si>
  <si>
    <t>Субсидии на поддержку инновационных форм работы с молодежью</t>
  </si>
  <si>
    <t>Субсидии на поддержку действующих и вновь создаваемых спортивных клубов</t>
  </si>
  <si>
    <t xml:space="preserve">Субсидии на оснащение учреждений физкультурно-спортивной направленности </t>
  </si>
  <si>
    <t>Субсидии на приобретение автотранспорта для нужд муниципальных учреждений физкультурно-спортивной направленности</t>
  </si>
  <si>
    <t>Субсидия на осуществление компенсационных выплат на возмещение расходов, связанных с установкой общедомовых приборов учета тепловой энергии</t>
  </si>
  <si>
    <t>Субсидии на развитие и модернизацию улично-дорожной сети</t>
  </si>
  <si>
    <t>Субсидии на расходы, связанные с соблюдением требований действующего законодательства</t>
  </si>
  <si>
    <t>019 2 02 02999 04 9501 151</t>
  </si>
  <si>
    <t>019 2 02 02999 04 3801 151</t>
  </si>
  <si>
    <t>019 2 02 02999 04 3803 151</t>
  </si>
  <si>
    <t>019 2 02 02999 04 3804 151</t>
  </si>
  <si>
    <t>019 2 02 02999 04 6804 151</t>
  </si>
  <si>
    <t>019 2 02 02999 04 2911 151</t>
  </si>
  <si>
    <t>019 2 02 02999 04 6807 151</t>
  </si>
  <si>
    <t>019 2 02 02999 04 2303 151</t>
  </si>
  <si>
    <t>019 2 02 02999 04 2201 151</t>
  </si>
  <si>
    <t>019 2 02 02999 04 1501 151</t>
  </si>
  <si>
    <t>019  2 02 03026 04 8000 151</t>
  </si>
  <si>
    <t>Приложение №4 к решению Енисейского городского Совета депутатов            от              2011г.      № 20-159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</si>
</sst>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* #,##0.0_р_._-;\-* #,##0.0_р_._-;_-* &quot;-&quot;??_р_._-;_-@_-"/>
    <numFmt numFmtId="168" formatCode="#,##0.0"/>
    <numFmt numFmtId="169" formatCode="#,##0.00_р_."/>
    <numFmt numFmtId="170" formatCode="#,##0.0_р_.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\2\6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4" fontId="2" fillId="0" borderId="11" xfId="42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7" fillId="0" borderId="11" xfId="52" applyNumberFormat="1" applyFont="1" applyBorder="1" applyAlignment="1">
      <alignment horizontal="justify"/>
      <protection/>
    </xf>
    <xf numFmtId="0" fontId="7" fillId="0" borderId="11" xfId="52" applyFont="1" applyBorder="1" applyAlignment="1">
      <alignment horizontal="justify"/>
      <protection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7" fillId="0" borderId="11" xfId="52" applyFont="1" applyBorder="1" applyAlignment="1">
      <alignment vertical="justify"/>
      <protection/>
    </xf>
    <xf numFmtId="0" fontId="6" fillId="0" borderId="11" xfId="0" applyFont="1" applyBorder="1" applyAlignment="1">
      <alignment horizontal="left" vertical="top" wrapText="1"/>
    </xf>
    <xf numFmtId="43" fontId="3" fillId="0" borderId="15" xfId="59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3" fontId="9" fillId="0" borderId="19" xfId="0" applyNumberFormat="1" applyFont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44" fontId="10" fillId="0" borderId="19" xfId="42" applyFont="1" applyBorder="1" applyAlignment="1">
      <alignment vertical="top" wrapText="1"/>
    </xf>
    <xf numFmtId="49" fontId="11" fillId="0" borderId="19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11" fillId="0" borderId="19" xfId="0" applyFont="1" applyBorder="1" applyAlignment="1">
      <alignment vertical="top" wrapText="1"/>
    </xf>
    <xf numFmtId="43" fontId="13" fillId="0" borderId="22" xfId="59" applyNumberFormat="1" applyFont="1" applyFill="1" applyBorder="1" applyAlignment="1">
      <alignment horizontal="center" vertical="distributed"/>
    </xf>
    <xf numFmtId="43" fontId="13" fillId="0" borderId="23" xfId="59" applyNumberFormat="1" applyFont="1" applyFill="1" applyBorder="1" applyAlignment="1">
      <alignment horizontal="center" vertical="distributed"/>
    </xf>
    <xf numFmtId="43" fontId="7" fillId="0" borderId="23" xfId="59" applyNumberFormat="1" applyFont="1" applyFill="1" applyBorder="1" applyAlignment="1">
      <alignment horizontal="center" vertical="distributed"/>
    </xf>
    <xf numFmtId="43" fontId="7" fillId="0" borderId="11" xfId="59" applyNumberFormat="1" applyFont="1" applyFill="1" applyBorder="1" applyAlignment="1">
      <alignment horizontal="center" vertical="distributed"/>
    </xf>
    <xf numFmtId="43" fontId="7" fillId="0" borderId="24" xfId="59" applyNumberFormat="1" applyFont="1" applyFill="1" applyBorder="1" applyAlignment="1">
      <alignment horizontal="center" vertical="distributed"/>
    </xf>
    <xf numFmtId="43" fontId="13" fillId="0" borderId="24" xfId="59" applyNumberFormat="1" applyFont="1" applyFill="1" applyBorder="1" applyAlignment="1">
      <alignment horizontal="center" vertical="distributed"/>
    </xf>
    <xf numFmtId="43" fontId="13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distributed"/>
    </xf>
    <xf numFmtId="43" fontId="7" fillId="0" borderId="23" xfId="0" applyNumberFormat="1" applyFont="1" applyBorder="1" applyAlignment="1">
      <alignment horizontal="center" vertical="distributed"/>
    </xf>
    <xf numFmtId="43" fontId="13" fillId="0" borderId="25" xfId="59" applyNumberFormat="1" applyFont="1" applyFill="1" applyBorder="1" applyAlignment="1">
      <alignment horizontal="center" vertical="distributed"/>
    </xf>
    <xf numFmtId="43" fontId="13" fillId="0" borderId="24" xfId="59" applyNumberFormat="1" applyFont="1" applyFill="1" applyBorder="1" applyAlignment="1">
      <alignment horizontal="center" vertical="center" wrapText="1"/>
    </xf>
    <xf numFmtId="0" fontId="13" fillId="0" borderId="11" xfId="52" applyFont="1" applyBorder="1" applyAlignment="1">
      <alignment vertical="justify"/>
      <protection/>
    </xf>
    <xf numFmtId="0" fontId="2" fillId="0" borderId="0" xfId="0" applyFont="1" applyBorder="1" applyAlignment="1">
      <alignment/>
    </xf>
    <xf numFmtId="43" fontId="4" fillId="0" borderId="0" xfId="59" applyNumberFormat="1" applyFont="1" applyFill="1" applyBorder="1" applyAlignment="1">
      <alignment horizontal="right"/>
    </xf>
    <xf numFmtId="43" fontId="13" fillId="0" borderId="11" xfId="59" applyNumberFormat="1" applyFont="1" applyFill="1" applyBorder="1" applyAlignment="1">
      <alignment horizontal="right" vertical="center"/>
    </xf>
    <xf numFmtId="167" fontId="3" fillId="0" borderId="0" xfId="59" applyNumberFormat="1" applyFont="1" applyFill="1" applyBorder="1" applyAlignment="1">
      <alignment horizontal="right"/>
    </xf>
    <xf numFmtId="0" fontId="3" fillId="0" borderId="0" xfId="59" applyNumberFormat="1" applyFont="1" applyFill="1" applyBorder="1" applyAlignment="1">
      <alignment horizontal="left" wrapText="1"/>
    </xf>
    <xf numFmtId="49" fontId="10" fillId="0" borderId="19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79" fontId="15" fillId="0" borderId="11" xfId="0" applyNumberFormat="1" applyFont="1" applyBorder="1" applyAlignment="1">
      <alignment vertical="center" wrapText="1"/>
    </xf>
    <xf numFmtId="43" fontId="13" fillId="0" borderId="11" xfId="59" applyNumberFormat="1" applyFont="1" applyFill="1" applyBorder="1" applyAlignment="1">
      <alignment horizontal="center" vertical="distributed"/>
    </xf>
    <xf numFmtId="0" fontId="0" fillId="0" borderId="1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7" fillId="0" borderId="26" xfId="59" applyNumberFormat="1" applyFont="1" applyFill="1" applyBorder="1" applyAlignment="1">
      <alignment horizontal="center"/>
    </xf>
    <xf numFmtId="43" fontId="3" fillId="0" borderId="0" xfId="59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2.25390625" style="44" customWidth="1"/>
    <col min="2" max="2" width="56.00390625" style="20" customWidth="1"/>
    <col min="3" max="3" width="16.25390625" style="23" customWidth="1"/>
    <col min="4" max="4" width="0.12890625" style="0" hidden="1" customWidth="1"/>
  </cols>
  <sheetData>
    <row r="1" spans="1:5" s="5" customFormat="1" ht="71.25" customHeight="1">
      <c r="A1" s="61"/>
      <c r="B1" s="28"/>
      <c r="C1" s="62" t="s">
        <v>311</v>
      </c>
      <c r="D1" s="28"/>
      <c r="E1" s="28"/>
    </row>
    <row r="2" spans="1:3" ht="24.75" customHeight="1">
      <c r="A2" s="76" t="s">
        <v>222</v>
      </c>
      <c r="B2" s="76"/>
      <c r="C2" s="76"/>
    </row>
    <row r="3" spans="1:3" s="3" customFormat="1" ht="24" customHeight="1">
      <c r="A3" s="29"/>
      <c r="B3" s="58" t="s">
        <v>223</v>
      </c>
      <c r="C3" s="59" t="s">
        <v>224</v>
      </c>
    </row>
    <row r="4" spans="1:4" s="4" customFormat="1" ht="49.5" customHeight="1" thickBot="1">
      <c r="A4" s="30" t="s">
        <v>59</v>
      </c>
      <c r="B4" s="6" t="s">
        <v>60</v>
      </c>
      <c r="C4" s="56" t="s">
        <v>213</v>
      </c>
      <c r="D4" s="24"/>
    </row>
    <row r="5" spans="1:4" ht="25.5" customHeight="1">
      <c r="A5" s="31" t="s">
        <v>135</v>
      </c>
      <c r="B5" s="7" t="s">
        <v>31</v>
      </c>
      <c r="C5" s="60">
        <f>SUM(C7+C13+C15+C21+C25+C31+C33+C45+C48+C50)</f>
        <v>142013200</v>
      </c>
      <c r="D5" s="25"/>
    </row>
    <row r="6" spans="1:4" ht="0.75" customHeight="1">
      <c r="A6" s="32"/>
      <c r="B6" s="8"/>
      <c r="C6" s="46"/>
      <c r="D6" s="25"/>
    </row>
    <row r="7" spans="1:4" s="1" customFormat="1" ht="14.25" customHeight="1">
      <c r="A7" s="33" t="s">
        <v>136</v>
      </c>
      <c r="B7" s="9" t="s">
        <v>45</v>
      </c>
      <c r="C7" s="47">
        <f>SUM(C8+C10)</f>
        <v>82405000</v>
      </c>
      <c r="D7" s="26"/>
    </row>
    <row r="8" spans="1:4" ht="25.5" customHeight="1">
      <c r="A8" s="34" t="s">
        <v>137</v>
      </c>
      <c r="B8" s="9" t="s">
        <v>79</v>
      </c>
      <c r="C8" s="47">
        <f>SUM(0+C9)</f>
        <v>405000</v>
      </c>
      <c r="D8" s="25"/>
    </row>
    <row r="9" spans="1:10" s="2" customFormat="1" ht="25.5" customHeight="1">
      <c r="A9" s="35" t="s">
        <v>125</v>
      </c>
      <c r="B9" s="22" t="s">
        <v>47</v>
      </c>
      <c r="C9" s="48">
        <v>405000</v>
      </c>
      <c r="D9" s="27"/>
      <c r="J9" s="2" t="s">
        <v>181</v>
      </c>
    </row>
    <row r="10" spans="1:4" ht="14.25" customHeight="1">
      <c r="A10" s="34" t="s">
        <v>138</v>
      </c>
      <c r="B10" s="9" t="s">
        <v>32</v>
      </c>
      <c r="C10" s="47">
        <f>SUM(C11:C12)</f>
        <v>82000000</v>
      </c>
      <c r="D10" s="25"/>
    </row>
    <row r="11" spans="1:4" ht="81.75" customHeight="1">
      <c r="A11" s="36" t="s">
        <v>126</v>
      </c>
      <c r="B11" s="10" t="s">
        <v>143</v>
      </c>
      <c r="C11" s="48">
        <v>81700000</v>
      </c>
      <c r="D11" s="25"/>
    </row>
    <row r="12" spans="1:4" ht="78" customHeight="1">
      <c r="A12" s="36" t="s">
        <v>127</v>
      </c>
      <c r="B12" s="10" t="s">
        <v>50</v>
      </c>
      <c r="C12" s="48">
        <v>300000</v>
      </c>
      <c r="D12" s="25"/>
    </row>
    <row r="13" spans="1:4" ht="14.25" customHeight="1">
      <c r="A13" s="37" t="s">
        <v>139</v>
      </c>
      <c r="B13" s="11" t="s">
        <v>33</v>
      </c>
      <c r="C13" s="47">
        <f>C14</f>
        <v>10500000</v>
      </c>
      <c r="D13" s="25"/>
    </row>
    <row r="14" spans="1:4" s="2" customFormat="1" ht="27.75" customHeight="1">
      <c r="A14" s="36" t="s">
        <v>0</v>
      </c>
      <c r="B14" s="12" t="s">
        <v>48</v>
      </c>
      <c r="C14" s="48">
        <v>10500000</v>
      </c>
      <c r="D14" s="27"/>
    </row>
    <row r="15" spans="1:4" ht="14.25" customHeight="1">
      <c r="A15" s="34" t="s">
        <v>140</v>
      </c>
      <c r="B15" s="11" t="s">
        <v>34</v>
      </c>
      <c r="C15" s="47">
        <f>SUM(C16+C18)</f>
        <v>1185000</v>
      </c>
      <c r="D15" s="25"/>
    </row>
    <row r="16" spans="1:4" ht="14.25" customHeight="1">
      <c r="A16" s="35" t="s">
        <v>1</v>
      </c>
      <c r="B16" s="12" t="s">
        <v>80</v>
      </c>
      <c r="C16" s="48">
        <v>185000</v>
      </c>
      <c r="D16" s="25"/>
    </row>
    <row r="17" spans="1:4" ht="29.25" customHeight="1">
      <c r="A17" s="36" t="s">
        <v>2</v>
      </c>
      <c r="B17" s="10" t="s">
        <v>51</v>
      </c>
      <c r="C17" s="48">
        <v>185000</v>
      </c>
      <c r="D17" s="25"/>
    </row>
    <row r="18" spans="1:4" s="1" customFormat="1" ht="15" customHeight="1">
      <c r="A18" s="35" t="s">
        <v>3</v>
      </c>
      <c r="B18" s="12" t="s">
        <v>35</v>
      </c>
      <c r="C18" s="48">
        <f>C20+C19</f>
        <v>1000000</v>
      </c>
      <c r="D18" s="26"/>
    </row>
    <row r="19" spans="1:4" ht="39" customHeight="1">
      <c r="A19" s="36" t="s">
        <v>4</v>
      </c>
      <c r="B19" s="12" t="s">
        <v>52</v>
      </c>
      <c r="C19" s="48">
        <v>290000</v>
      </c>
      <c r="D19" s="25"/>
    </row>
    <row r="20" spans="1:4" ht="39.75" customHeight="1">
      <c r="A20" s="36" t="s">
        <v>5</v>
      </c>
      <c r="B20" s="12" t="s">
        <v>53</v>
      </c>
      <c r="C20" s="48">
        <v>710000</v>
      </c>
      <c r="D20" s="25"/>
    </row>
    <row r="21" spans="1:4" s="1" customFormat="1" ht="12" customHeight="1">
      <c r="A21" s="33" t="s">
        <v>141</v>
      </c>
      <c r="B21" s="11" t="s">
        <v>36</v>
      </c>
      <c r="C21" s="47">
        <f>SUM(C22:C24)</f>
        <v>6148000</v>
      </c>
      <c r="D21" s="26"/>
    </row>
    <row r="22" spans="1:4" ht="27.75" customHeight="1">
      <c r="A22" s="36" t="s">
        <v>6</v>
      </c>
      <c r="B22" s="12" t="s">
        <v>54</v>
      </c>
      <c r="C22" s="48">
        <v>2500000</v>
      </c>
      <c r="D22" s="25"/>
    </row>
    <row r="23" spans="1:4" ht="51" customHeight="1">
      <c r="A23" s="36" t="s">
        <v>7</v>
      </c>
      <c r="B23" s="13" t="s">
        <v>49</v>
      </c>
      <c r="C23" s="48">
        <v>3645000</v>
      </c>
      <c r="D23" s="25"/>
    </row>
    <row r="24" spans="1:4" ht="27.75" customHeight="1">
      <c r="A24" s="36" t="s">
        <v>8</v>
      </c>
      <c r="B24" s="12" t="s">
        <v>46</v>
      </c>
      <c r="C24" s="48">
        <v>3000</v>
      </c>
      <c r="D24" s="25"/>
    </row>
    <row r="25" spans="1:4" s="1" customFormat="1" ht="40.5" customHeight="1">
      <c r="A25" s="33" t="s">
        <v>9</v>
      </c>
      <c r="B25" s="11" t="s">
        <v>37</v>
      </c>
      <c r="C25" s="47">
        <f>SUM(C26+C29+C30)</f>
        <v>10447900</v>
      </c>
      <c r="D25" s="26"/>
    </row>
    <row r="26" spans="1:4" s="1" customFormat="1" ht="67.5" customHeight="1">
      <c r="A26" s="33" t="s">
        <v>10</v>
      </c>
      <c r="B26" s="11" t="s">
        <v>55</v>
      </c>
      <c r="C26" s="47">
        <f>SUM(C27:C28)</f>
        <v>2500000</v>
      </c>
      <c r="D26" s="26"/>
    </row>
    <row r="27" spans="1:4" ht="63.75" customHeight="1">
      <c r="A27" s="36" t="s">
        <v>11</v>
      </c>
      <c r="B27" s="14" t="s">
        <v>56</v>
      </c>
      <c r="C27" s="48">
        <v>1300000</v>
      </c>
      <c r="D27" s="25"/>
    </row>
    <row r="28" spans="1:4" ht="56.25" customHeight="1">
      <c r="A28" s="36" t="s">
        <v>12</v>
      </c>
      <c r="B28" s="14" t="s">
        <v>57</v>
      </c>
      <c r="C28" s="48">
        <v>1200000</v>
      </c>
      <c r="D28" s="25"/>
    </row>
    <row r="29" spans="1:4" ht="37.5" customHeight="1">
      <c r="A29" s="36" t="s">
        <v>13</v>
      </c>
      <c r="B29" s="14" t="s">
        <v>58</v>
      </c>
      <c r="C29" s="48">
        <v>2447900</v>
      </c>
      <c r="D29" s="25"/>
    </row>
    <row r="30" spans="1:4" ht="65.25" customHeight="1">
      <c r="A30" s="36" t="s">
        <v>14</v>
      </c>
      <c r="B30" s="21" t="s">
        <v>61</v>
      </c>
      <c r="C30" s="48">
        <v>5500000</v>
      </c>
      <c r="D30" s="25"/>
    </row>
    <row r="31" spans="1:4" s="1" customFormat="1" ht="16.5" customHeight="1">
      <c r="A31" s="38" t="s">
        <v>142</v>
      </c>
      <c r="B31" s="11" t="s">
        <v>287</v>
      </c>
      <c r="C31" s="47">
        <f>C32</f>
        <v>403000</v>
      </c>
      <c r="D31" s="26"/>
    </row>
    <row r="32" spans="1:4" s="2" customFormat="1" ht="15.75" customHeight="1">
      <c r="A32" s="39" t="s">
        <v>185</v>
      </c>
      <c r="B32" s="10" t="s">
        <v>288</v>
      </c>
      <c r="C32" s="50">
        <v>403000</v>
      </c>
      <c r="D32" s="27"/>
    </row>
    <row r="33" spans="1:4" ht="27.75" customHeight="1">
      <c r="A33" s="34" t="s">
        <v>154</v>
      </c>
      <c r="B33" s="11" t="s">
        <v>153</v>
      </c>
      <c r="C33" s="51">
        <f>SUM(C34)</f>
        <v>22408300</v>
      </c>
      <c r="D33" s="25"/>
    </row>
    <row r="34" spans="1:4" ht="39.75" customHeight="1">
      <c r="A34" s="36" t="s">
        <v>155</v>
      </c>
      <c r="B34" s="21" t="s">
        <v>221</v>
      </c>
      <c r="C34" s="50">
        <f>C35+C39+C41+C43</f>
        <v>22408300</v>
      </c>
      <c r="D34" s="25"/>
    </row>
    <row r="35" spans="1:4" s="1" customFormat="1" ht="44.25" customHeight="1">
      <c r="A35" s="33" t="s">
        <v>156</v>
      </c>
      <c r="B35" s="57" t="s">
        <v>221</v>
      </c>
      <c r="C35" s="51">
        <f>SUM(C36+C37+C38)</f>
        <v>19560300</v>
      </c>
      <c r="D35" s="26"/>
    </row>
    <row r="36" spans="1:4" ht="42.75" customHeight="1">
      <c r="A36" s="36" t="s">
        <v>157</v>
      </c>
      <c r="B36" s="21" t="s">
        <v>221</v>
      </c>
      <c r="C36" s="50">
        <v>4730000</v>
      </c>
      <c r="D36" s="25"/>
    </row>
    <row r="37" spans="1:4" ht="39.75" customHeight="1">
      <c r="A37" s="36" t="s">
        <v>158</v>
      </c>
      <c r="B37" s="21" t="s">
        <v>221</v>
      </c>
      <c r="C37" s="50">
        <v>4450300</v>
      </c>
      <c r="D37" s="25"/>
    </row>
    <row r="38" spans="1:4" ht="40.5" customHeight="1">
      <c r="A38" s="36" t="s">
        <v>159</v>
      </c>
      <c r="B38" s="21" t="s">
        <v>221</v>
      </c>
      <c r="C38" s="50">
        <v>10380000</v>
      </c>
      <c r="D38" s="25"/>
    </row>
    <row r="39" spans="1:4" s="1" customFormat="1" ht="37.5" customHeight="1">
      <c r="A39" s="33" t="s">
        <v>163</v>
      </c>
      <c r="B39" s="57" t="s">
        <v>221</v>
      </c>
      <c r="C39" s="51">
        <f>C40</f>
        <v>245000</v>
      </c>
      <c r="D39" s="26"/>
    </row>
    <row r="40" spans="1:4" s="2" customFormat="1" ht="38.25" customHeight="1">
      <c r="A40" s="36" t="s">
        <v>160</v>
      </c>
      <c r="B40" s="21" t="s">
        <v>221</v>
      </c>
      <c r="C40" s="50">
        <v>245000</v>
      </c>
      <c r="D40" s="27"/>
    </row>
    <row r="41" spans="1:4" s="1" customFormat="1" ht="38.25" customHeight="1">
      <c r="A41" s="33" t="s">
        <v>164</v>
      </c>
      <c r="B41" s="57" t="s">
        <v>221</v>
      </c>
      <c r="C41" s="51">
        <f>C42</f>
        <v>2570000</v>
      </c>
      <c r="D41" s="26"/>
    </row>
    <row r="42" spans="1:4" s="2" customFormat="1" ht="39.75" customHeight="1">
      <c r="A42" s="36" t="s">
        <v>161</v>
      </c>
      <c r="B42" s="21" t="s">
        <v>221</v>
      </c>
      <c r="C42" s="49">
        <v>2570000</v>
      </c>
      <c r="D42" s="27"/>
    </row>
    <row r="43" spans="1:4" s="1" customFormat="1" ht="38.25" customHeight="1">
      <c r="A43" s="33" t="s">
        <v>165</v>
      </c>
      <c r="B43" s="57" t="s">
        <v>221</v>
      </c>
      <c r="C43" s="51">
        <f>C44</f>
        <v>33000</v>
      </c>
      <c r="D43" s="26"/>
    </row>
    <row r="44" spans="1:4" s="1" customFormat="1" ht="39.75" customHeight="1">
      <c r="A44" s="35" t="s">
        <v>162</v>
      </c>
      <c r="B44" s="21" t="s">
        <v>221</v>
      </c>
      <c r="C44" s="49">
        <v>33000</v>
      </c>
      <c r="D44" s="26"/>
    </row>
    <row r="45" spans="1:4" s="1" customFormat="1" ht="29.25" customHeight="1">
      <c r="A45" s="33" t="s">
        <v>15</v>
      </c>
      <c r="B45" s="9" t="s">
        <v>166</v>
      </c>
      <c r="C45" s="69">
        <f>SUM(C46:C47)</f>
        <v>4271000</v>
      </c>
      <c r="D45" s="26"/>
    </row>
    <row r="46" spans="1:4" ht="51.75" customHeight="1">
      <c r="A46" s="40" t="s">
        <v>184</v>
      </c>
      <c r="B46" s="12" t="s">
        <v>208</v>
      </c>
      <c r="C46" s="48">
        <v>4141000</v>
      </c>
      <c r="D46" s="25"/>
    </row>
    <row r="47" spans="1:4" ht="53.25" customHeight="1">
      <c r="A47" s="36" t="s">
        <v>16</v>
      </c>
      <c r="B47" s="12" t="s">
        <v>62</v>
      </c>
      <c r="C47" s="48">
        <v>130000</v>
      </c>
      <c r="D47" s="25"/>
    </row>
    <row r="48" spans="1:4" s="1" customFormat="1" ht="15" customHeight="1">
      <c r="A48" s="33" t="s">
        <v>17</v>
      </c>
      <c r="B48" s="11" t="s">
        <v>38</v>
      </c>
      <c r="C48" s="47">
        <f>C49</f>
        <v>45000</v>
      </c>
      <c r="D48" s="26"/>
    </row>
    <row r="49" spans="1:4" ht="26.25" customHeight="1">
      <c r="A49" s="36" t="s">
        <v>18</v>
      </c>
      <c r="B49" s="12" t="s">
        <v>63</v>
      </c>
      <c r="C49" s="48">
        <v>45000</v>
      </c>
      <c r="D49" s="25"/>
    </row>
    <row r="50" spans="1:4" s="1" customFormat="1" ht="18" customHeight="1">
      <c r="A50" s="33" t="s">
        <v>19</v>
      </c>
      <c r="B50" s="11" t="s">
        <v>39</v>
      </c>
      <c r="C50" s="47">
        <f>SUM(C51:C56)</f>
        <v>4200000</v>
      </c>
      <c r="D50" s="26"/>
    </row>
    <row r="51" spans="1:4" ht="54" customHeight="1">
      <c r="A51" s="41" t="s">
        <v>20</v>
      </c>
      <c r="B51" s="15" t="s">
        <v>67</v>
      </c>
      <c r="C51" s="48">
        <v>50000</v>
      </c>
      <c r="D51" s="25"/>
    </row>
    <row r="52" spans="1:4" ht="51" customHeight="1">
      <c r="A52" s="41" t="s">
        <v>21</v>
      </c>
      <c r="B52" s="15" t="s">
        <v>64</v>
      </c>
      <c r="C52" s="48">
        <v>45000</v>
      </c>
      <c r="D52" s="25"/>
    </row>
    <row r="53" spans="1:4" ht="51" customHeight="1">
      <c r="A53" s="41" t="s">
        <v>22</v>
      </c>
      <c r="B53" s="15" t="s">
        <v>65</v>
      </c>
      <c r="C53" s="48">
        <v>25000</v>
      </c>
      <c r="D53" s="25"/>
    </row>
    <row r="54" spans="1:4" ht="27.75" customHeight="1">
      <c r="A54" s="41" t="s">
        <v>23</v>
      </c>
      <c r="B54" s="15" t="s">
        <v>66</v>
      </c>
      <c r="C54" s="48">
        <v>25000</v>
      </c>
      <c r="D54" s="25"/>
    </row>
    <row r="55" spans="1:4" ht="26.25" customHeight="1">
      <c r="A55" s="41" t="s">
        <v>24</v>
      </c>
      <c r="B55" s="15" t="s">
        <v>68</v>
      </c>
      <c r="C55" s="48">
        <v>3000000</v>
      </c>
      <c r="D55" s="25"/>
    </row>
    <row r="56" spans="1:4" ht="37.5" customHeight="1">
      <c r="A56" s="41" t="s">
        <v>25</v>
      </c>
      <c r="B56" s="15" t="s">
        <v>69</v>
      </c>
      <c r="C56" s="48">
        <v>1055000</v>
      </c>
      <c r="D56" s="25"/>
    </row>
    <row r="57" spans="1:4" s="1" customFormat="1" ht="13.5" customHeight="1">
      <c r="A57" s="33" t="s">
        <v>26</v>
      </c>
      <c r="B57" s="9" t="s">
        <v>77</v>
      </c>
      <c r="C57" s="52">
        <f>SUM(C58+C159)</f>
        <v>559858752.09</v>
      </c>
      <c r="D57" s="26"/>
    </row>
    <row r="58" spans="1:4" ht="24.75" customHeight="1">
      <c r="A58" s="36" t="s">
        <v>28</v>
      </c>
      <c r="B58" s="10" t="s">
        <v>78</v>
      </c>
      <c r="C58" s="52">
        <f>SUM(C59+C63+C120+C158)</f>
        <v>558379500.09</v>
      </c>
      <c r="D58" s="25"/>
    </row>
    <row r="59" spans="1:4" s="1" customFormat="1" ht="25.5" customHeight="1">
      <c r="A59" s="33" t="s">
        <v>27</v>
      </c>
      <c r="B59" s="11" t="s">
        <v>40</v>
      </c>
      <c r="C59" s="52">
        <f>SUM(C60:C62)</f>
        <v>120884900</v>
      </c>
      <c r="D59" s="26"/>
    </row>
    <row r="60" spans="1:4" ht="27.75" customHeight="1">
      <c r="A60" s="36" t="s">
        <v>149</v>
      </c>
      <c r="B60" s="10" t="s">
        <v>147</v>
      </c>
      <c r="C60" s="48">
        <v>91020700</v>
      </c>
      <c r="D60" s="25"/>
    </row>
    <row r="61" spans="1:4" ht="27.75" customHeight="1">
      <c r="A61" s="36" t="s">
        <v>150</v>
      </c>
      <c r="B61" s="10" t="s">
        <v>148</v>
      </c>
      <c r="C61" s="48">
        <v>2658600</v>
      </c>
      <c r="D61" s="25"/>
    </row>
    <row r="62" spans="1:4" ht="29.25" customHeight="1">
      <c r="A62" s="41" t="s">
        <v>124</v>
      </c>
      <c r="B62" s="15" t="s">
        <v>44</v>
      </c>
      <c r="C62" s="48">
        <v>27205600</v>
      </c>
      <c r="D62" s="25"/>
    </row>
    <row r="63" spans="1:4" s="1" customFormat="1" ht="25.5" customHeight="1">
      <c r="A63" s="42" t="s">
        <v>29</v>
      </c>
      <c r="B63" s="11" t="s">
        <v>41</v>
      </c>
      <c r="C63" s="53">
        <f>SUM(C64:C119)</f>
        <v>236538507.1</v>
      </c>
      <c r="D63" s="26"/>
    </row>
    <row r="64" spans="1:4" ht="38.25" customHeight="1">
      <c r="A64" s="36" t="s">
        <v>90</v>
      </c>
      <c r="B64" s="16" t="s">
        <v>286</v>
      </c>
      <c r="C64" s="48">
        <v>18444289</v>
      </c>
      <c r="D64" s="25"/>
    </row>
    <row r="65" spans="1:4" ht="38.25" customHeight="1">
      <c r="A65" s="36" t="s">
        <v>121</v>
      </c>
      <c r="B65" s="16" t="s">
        <v>243</v>
      </c>
      <c r="C65" s="48">
        <v>424600</v>
      </c>
      <c r="D65" s="25"/>
    </row>
    <row r="66" spans="1:4" ht="27" customHeight="1">
      <c r="A66" s="36" t="s">
        <v>211</v>
      </c>
      <c r="B66" s="16" t="s">
        <v>212</v>
      </c>
      <c r="C66" s="48">
        <v>1740100</v>
      </c>
      <c r="D66" s="25"/>
    </row>
    <row r="67" spans="1:4" ht="27" customHeight="1">
      <c r="A67" s="36" t="s">
        <v>93</v>
      </c>
      <c r="B67" s="16" t="s">
        <v>71</v>
      </c>
      <c r="C67" s="48">
        <v>1460500</v>
      </c>
      <c r="D67" s="25"/>
    </row>
    <row r="68" spans="1:4" ht="38.25" customHeight="1">
      <c r="A68" s="36" t="s">
        <v>99</v>
      </c>
      <c r="B68" s="16" t="s">
        <v>196</v>
      </c>
      <c r="C68" s="48">
        <v>1149984</v>
      </c>
      <c r="D68" s="25"/>
    </row>
    <row r="69" spans="1:4" ht="29.25" customHeight="1">
      <c r="A69" s="36" t="s">
        <v>209</v>
      </c>
      <c r="B69" s="17" t="s">
        <v>70</v>
      </c>
      <c r="C69" s="48">
        <v>5081408</v>
      </c>
      <c r="D69" s="25"/>
    </row>
    <row r="70" spans="1:4" ht="27.75" customHeight="1">
      <c r="A70" s="36" t="s">
        <v>210</v>
      </c>
      <c r="B70" s="17" t="s">
        <v>85</v>
      </c>
      <c r="C70" s="48">
        <v>75000</v>
      </c>
      <c r="D70" s="25"/>
    </row>
    <row r="71" spans="1:4" ht="42.75" customHeight="1">
      <c r="A71" s="36" t="s">
        <v>91</v>
      </c>
      <c r="B71" s="17" t="s">
        <v>81</v>
      </c>
      <c r="C71" s="48">
        <v>37012900</v>
      </c>
      <c r="D71" s="25"/>
    </row>
    <row r="72" spans="1:4" ht="39.75" customHeight="1">
      <c r="A72" s="36" t="s">
        <v>92</v>
      </c>
      <c r="B72" s="17" t="s">
        <v>86</v>
      </c>
      <c r="C72" s="48">
        <v>655100</v>
      </c>
      <c r="D72" s="25"/>
    </row>
    <row r="73" spans="1:4" ht="30.75" customHeight="1">
      <c r="A73" s="36" t="s">
        <v>116</v>
      </c>
      <c r="B73" s="17" t="s">
        <v>194</v>
      </c>
      <c r="C73" s="48">
        <v>13572200</v>
      </c>
      <c r="D73" s="25"/>
    </row>
    <row r="74" spans="1:4" ht="41.25" customHeight="1">
      <c r="A74" s="41" t="s">
        <v>94</v>
      </c>
      <c r="B74" s="17" t="s">
        <v>72</v>
      </c>
      <c r="C74" s="48">
        <v>62156971</v>
      </c>
      <c r="D74" s="25"/>
    </row>
    <row r="75" spans="1:4" ht="69" customHeight="1">
      <c r="A75" s="36" t="s">
        <v>128</v>
      </c>
      <c r="B75" s="17" t="s">
        <v>172</v>
      </c>
      <c r="C75" s="48">
        <v>1505800</v>
      </c>
      <c r="D75" s="25"/>
    </row>
    <row r="76" spans="1:4" ht="67.5" customHeight="1">
      <c r="A76" s="36" t="s">
        <v>129</v>
      </c>
      <c r="B76" s="17" t="s">
        <v>177</v>
      </c>
      <c r="C76" s="48">
        <v>30100</v>
      </c>
      <c r="D76" s="25"/>
    </row>
    <row r="77" spans="1:4" ht="27.75" customHeight="1">
      <c r="A77" s="36" t="s">
        <v>95</v>
      </c>
      <c r="B77" s="17" t="s">
        <v>130</v>
      </c>
      <c r="C77" s="48">
        <v>315900</v>
      </c>
      <c r="D77" s="25"/>
    </row>
    <row r="78" spans="1:4" ht="29.25" customHeight="1">
      <c r="A78" s="36" t="s">
        <v>96</v>
      </c>
      <c r="B78" s="17" t="s">
        <v>73</v>
      </c>
      <c r="C78" s="48">
        <v>14090820</v>
      </c>
      <c r="D78" s="25"/>
    </row>
    <row r="79" spans="1:4" ht="37.5" customHeight="1">
      <c r="A79" s="36" t="s">
        <v>97</v>
      </c>
      <c r="B79" s="17" t="s">
        <v>87</v>
      </c>
      <c r="C79" s="48">
        <v>224200</v>
      </c>
      <c r="D79" s="25"/>
    </row>
    <row r="80" spans="1:4" ht="39.75" customHeight="1">
      <c r="A80" s="36" t="s">
        <v>98</v>
      </c>
      <c r="B80" s="17" t="s">
        <v>74</v>
      </c>
      <c r="C80" s="48">
        <v>4879800</v>
      </c>
      <c r="D80" s="25"/>
    </row>
    <row r="81" spans="1:4" ht="53.25" customHeight="1">
      <c r="A81" s="36" t="s">
        <v>100</v>
      </c>
      <c r="B81" s="17" t="s">
        <v>174</v>
      </c>
      <c r="C81" s="48">
        <v>1257600</v>
      </c>
      <c r="D81" s="25"/>
    </row>
    <row r="82" spans="1:4" ht="51" customHeight="1">
      <c r="A82" s="36" t="s">
        <v>101</v>
      </c>
      <c r="B82" s="17" t="s">
        <v>173</v>
      </c>
      <c r="C82" s="48">
        <v>22300</v>
      </c>
      <c r="D82" s="25"/>
    </row>
    <row r="83" spans="1:4" ht="28.5" customHeight="1">
      <c r="A83" s="41" t="s">
        <v>198</v>
      </c>
      <c r="B83" s="17" t="s">
        <v>88</v>
      </c>
      <c r="C83" s="48">
        <v>44719600</v>
      </c>
      <c r="D83" s="25"/>
    </row>
    <row r="84" spans="1:4" ht="42" customHeight="1">
      <c r="A84" s="41" t="s">
        <v>102</v>
      </c>
      <c r="B84" s="17" t="s">
        <v>89</v>
      </c>
      <c r="C84" s="48">
        <v>757400</v>
      </c>
      <c r="D84" s="25"/>
    </row>
    <row r="85" spans="1:4" ht="80.25" customHeight="1">
      <c r="A85" s="41" t="s">
        <v>103</v>
      </c>
      <c r="B85" s="17" t="s">
        <v>171</v>
      </c>
      <c r="C85" s="48">
        <v>5106900</v>
      </c>
      <c r="D85" s="25"/>
    </row>
    <row r="86" spans="1:4" ht="92.25" customHeight="1">
      <c r="A86" s="41" t="s">
        <v>104</v>
      </c>
      <c r="B86" s="17" t="s">
        <v>175</v>
      </c>
      <c r="C86" s="48">
        <v>5727200</v>
      </c>
      <c r="D86" s="25"/>
    </row>
    <row r="87" spans="1:4" ht="78" customHeight="1">
      <c r="A87" s="41" t="s">
        <v>105</v>
      </c>
      <c r="B87" s="17" t="s">
        <v>176</v>
      </c>
      <c r="C87" s="48">
        <v>191800</v>
      </c>
      <c r="D87" s="25"/>
    </row>
    <row r="88" spans="1:4" ht="81.75" customHeight="1">
      <c r="A88" s="41" t="s">
        <v>106</v>
      </c>
      <c r="B88" s="17" t="s">
        <v>214</v>
      </c>
      <c r="C88" s="48">
        <v>174800</v>
      </c>
      <c r="D88" s="25"/>
    </row>
    <row r="89" spans="1:4" ht="79.5" customHeight="1">
      <c r="A89" s="41" t="s">
        <v>107</v>
      </c>
      <c r="B89" s="17" t="s">
        <v>215</v>
      </c>
      <c r="C89" s="48">
        <v>3800</v>
      </c>
      <c r="D89" s="25"/>
    </row>
    <row r="90" spans="1:4" ht="90" customHeight="1">
      <c r="A90" s="36" t="s">
        <v>110</v>
      </c>
      <c r="B90" s="17" t="s">
        <v>216</v>
      </c>
      <c r="C90" s="48">
        <v>37400</v>
      </c>
      <c r="D90" s="25"/>
    </row>
    <row r="91" spans="1:4" ht="65.25" customHeight="1">
      <c r="A91" s="36" t="s">
        <v>192</v>
      </c>
      <c r="B91" s="17" t="s">
        <v>193</v>
      </c>
      <c r="C91" s="48">
        <v>2400</v>
      </c>
      <c r="D91" s="25"/>
    </row>
    <row r="92" spans="1:4" ht="66.75" customHeight="1">
      <c r="A92" s="36" t="s">
        <v>111</v>
      </c>
      <c r="B92" s="17" t="s">
        <v>217</v>
      </c>
      <c r="C92" s="48">
        <v>5981.6</v>
      </c>
      <c r="D92" s="25"/>
    </row>
    <row r="93" spans="1:4" ht="78" customHeight="1">
      <c r="A93" s="36" t="s">
        <v>112</v>
      </c>
      <c r="B93" s="17" t="s">
        <v>219</v>
      </c>
      <c r="C93" s="48">
        <v>187100</v>
      </c>
      <c r="D93" s="25"/>
    </row>
    <row r="94" spans="1:4" ht="76.5" customHeight="1">
      <c r="A94" s="36" t="s">
        <v>113</v>
      </c>
      <c r="B94" s="17" t="s">
        <v>218</v>
      </c>
      <c r="C94" s="48">
        <v>169026.6</v>
      </c>
      <c r="D94" s="25"/>
    </row>
    <row r="95" spans="1:4" ht="29.25" customHeight="1">
      <c r="A95" s="36" t="s">
        <v>207</v>
      </c>
      <c r="B95" s="17" t="s">
        <v>179</v>
      </c>
      <c r="C95" s="48">
        <v>213900</v>
      </c>
      <c r="D95" s="25"/>
    </row>
    <row r="96" spans="1:4" ht="63.75">
      <c r="A96" s="36" t="s">
        <v>114</v>
      </c>
      <c r="B96" s="17" t="s">
        <v>195</v>
      </c>
      <c r="C96" s="48">
        <v>586800</v>
      </c>
      <c r="D96" s="25"/>
    </row>
    <row r="97" spans="1:4" ht="52.5" customHeight="1">
      <c r="A97" s="36" t="s">
        <v>115</v>
      </c>
      <c r="B97" s="17" t="s">
        <v>75</v>
      </c>
      <c r="C97" s="48">
        <v>445700</v>
      </c>
      <c r="D97" s="25"/>
    </row>
    <row r="98" spans="1:4" ht="52.5" customHeight="1">
      <c r="A98" s="36" t="s">
        <v>117</v>
      </c>
      <c r="B98" s="17" t="s">
        <v>76</v>
      </c>
      <c r="C98" s="48">
        <v>7342300</v>
      </c>
      <c r="D98" s="25"/>
    </row>
    <row r="99" spans="1:4" ht="68.25" customHeight="1">
      <c r="A99" s="36" t="s">
        <v>131</v>
      </c>
      <c r="B99" s="17" t="s">
        <v>170</v>
      </c>
      <c r="C99" s="48">
        <v>314700</v>
      </c>
      <c r="D99" s="25"/>
    </row>
    <row r="100" spans="1:4" ht="63.75" customHeight="1">
      <c r="A100" s="36" t="s">
        <v>132</v>
      </c>
      <c r="B100" s="17" t="s">
        <v>169</v>
      </c>
      <c r="C100" s="48">
        <v>290700</v>
      </c>
      <c r="D100" s="25"/>
    </row>
    <row r="101" spans="1:4" ht="78" customHeight="1">
      <c r="A101" s="36" t="s">
        <v>133</v>
      </c>
      <c r="B101" s="17" t="s">
        <v>168</v>
      </c>
      <c r="C101" s="48">
        <v>47410</v>
      </c>
      <c r="D101" s="25"/>
    </row>
    <row r="102" spans="1:4" ht="66.75" customHeight="1">
      <c r="A102" s="36" t="s">
        <v>134</v>
      </c>
      <c r="B102" s="17" t="s">
        <v>167</v>
      </c>
      <c r="C102" s="48">
        <v>15800</v>
      </c>
      <c r="D102" s="25"/>
    </row>
    <row r="103" spans="1:4" s="2" customFormat="1" ht="29.25" customHeight="1">
      <c r="A103" s="45" t="s">
        <v>245</v>
      </c>
      <c r="B103" s="17" t="s">
        <v>244</v>
      </c>
      <c r="C103" s="48">
        <v>153612</v>
      </c>
      <c r="D103" s="27"/>
    </row>
    <row r="104" spans="1:4" ht="41.25" customHeight="1">
      <c r="A104" s="36" t="s">
        <v>206</v>
      </c>
      <c r="B104" s="17" t="s">
        <v>205</v>
      </c>
      <c r="C104" s="48">
        <v>217400</v>
      </c>
      <c r="D104" s="25"/>
    </row>
    <row r="105" spans="1:4" ht="65.25" customHeight="1">
      <c r="A105" s="36" t="s">
        <v>118</v>
      </c>
      <c r="B105" s="17" t="s">
        <v>144</v>
      </c>
      <c r="C105" s="48">
        <v>150800</v>
      </c>
      <c r="D105" s="25"/>
    </row>
    <row r="106" spans="1:4" ht="76.5" customHeight="1">
      <c r="A106" s="36" t="s">
        <v>119</v>
      </c>
      <c r="B106" s="17" t="s">
        <v>145</v>
      </c>
      <c r="C106" s="48">
        <v>41600</v>
      </c>
      <c r="D106" s="25"/>
    </row>
    <row r="107" spans="1:4" ht="65.25" customHeight="1">
      <c r="A107" s="36" t="s">
        <v>120</v>
      </c>
      <c r="B107" s="17" t="s">
        <v>146</v>
      </c>
      <c r="C107" s="48">
        <v>2700</v>
      </c>
      <c r="D107" s="25"/>
    </row>
    <row r="108" spans="1:4" ht="42" customHeight="1">
      <c r="A108" s="36" t="s">
        <v>122</v>
      </c>
      <c r="B108" s="17" t="s">
        <v>82</v>
      </c>
      <c r="C108" s="48">
        <v>54680</v>
      </c>
      <c r="D108" s="25"/>
    </row>
    <row r="109" spans="1:4" ht="44.25" customHeight="1">
      <c r="A109" s="36" t="s">
        <v>123</v>
      </c>
      <c r="B109" s="17" t="s">
        <v>83</v>
      </c>
      <c r="C109" s="48">
        <v>9300</v>
      </c>
      <c r="D109" s="25"/>
    </row>
    <row r="110" spans="1:4" ht="28.5" customHeight="1">
      <c r="A110" s="36" t="s">
        <v>108</v>
      </c>
      <c r="B110" s="17" t="s">
        <v>186</v>
      </c>
      <c r="C110" s="48">
        <v>358500</v>
      </c>
      <c r="D110" s="25"/>
    </row>
    <row r="111" spans="1:4" ht="63.75">
      <c r="A111" s="36" t="s">
        <v>203</v>
      </c>
      <c r="B111" s="17" t="s">
        <v>187</v>
      </c>
      <c r="C111" s="48">
        <v>130000</v>
      </c>
      <c r="D111" s="25"/>
    </row>
    <row r="112" spans="1:4" ht="40.5" customHeight="1">
      <c r="A112" s="36" t="s">
        <v>109</v>
      </c>
      <c r="B112" s="17" t="s">
        <v>188</v>
      </c>
      <c r="C112" s="48">
        <v>213900</v>
      </c>
      <c r="D112" s="25"/>
    </row>
    <row r="113" spans="1:4" ht="30" customHeight="1">
      <c r="A113" s="36" t="s">
        <v>220</v>
      </c>
      <c r="B113" s="17" t="s">
        <v>189</v>
      </c>
      <c r="C113" s="48">
        <v>12410.9</v>
      </c>
      <c r="D113" s="25"/>
    </row>
    <row r="114" spans="1:4" ht="38.25">
      <c r="A114" s="36" t="s">
        <v>201</v>
      </c>
      <c r="B114" s="17" t="s">
        <v>190</v>
      </c>
      <c r="C114" s="48">
        <v>150000</v>
      </c>
      <c r="D114" s="25"/>
    </row>
    <row r="115" spans="1:4" ht="37.5" customHeight="1">
      <c r="A115" s="36" t="s">
        <v>202</v>
      </c>
      <c r="B115" s="17" t="s">
        <v>191</v>
      </c>
      <c r="C115" s="48">
        <v>2700</v>
      </c>
      <c r="D115" s="25"/>
    </row>
    <row r="116" spans="1:4" ht="37.5" customHeight="1">
      <c r="A116" s="36" t="s">
        <v>204</v>
      </c>
      <c r="B116" s="17" t="s">
        <v>197</v>
      </c>
      <c r="C116" s="48">
        <v>731214</v>
      </c>
      <c r="D116" s="25"/>
    </row>
    <row r="117" spans="1:4" ht="29.25" customHeight="1">
      <c r="A117" s="36" t="s">
        <v>246</v>
      </c>
      <c r="B117" s="17" t="s">
        <v>247</v>
      </c>
      <c r="C117" s="48">
        <v>2246500</v>
      </c>
      <c r="D117" s="25"/>
    </row>
    <row r="118" spans="1:4" ht="39.75" customHeight="1">
      <c r="A118" s="36" t="s">
        <v>310</v>
      </c>
      <c r="B118" s="17" t="s">
        <v>292</v>
      </c>
      <c r="C118" s="48">
        <v>1458800</v>
      </c>
      <c r="D118" s="25"/>
    </row>
    <row r="119" spans="1:4" ht="27" customHeight="1">
      <c r="A119" s="36" t="s">
        <v>182</v>
      </c>
      <c r="B119" s="17" t="s">
        <v>183</v>
      </c>
      <c r="C119" s="48">
        <v>164100</v>
      </c>
      <c r="D119" s="25"/>
    </row>
    <row r="120" spans="1:4" s="1" customFormat="1" ht="28.5" customHeight="1">
      <c r="A120" s="33" t="s">
        <v>30</v>
      </c>
      <c r="B120" s="18" t="s">
        <v>42</v>
      </c>
      <c r="C120" s="53">
        <f>SUM(C121:C157)</f>
        <v>200924992.99</v>
      </c>
      <c r="D120" s="26"/>
    </row>
    <row r="121" spans="1:4" s="2" customFormat="1" ht="39" customHeight="1">
      <c r="A121" s="36" t="s">
        <v>199</v>
      </c>
      <c r="B121" s="16" t="s">
        <v>151</v>
      </c>
      <c r="C121" s="54">
        <v>1642300</v>
      </c>
      <c r="D121" s="27"/>
    </row>
    <row r="122" spans="1:4" s="2" customFormat="1" ht="19.5" customHeight="1">
      <c r="A122" s="36" t="s">
        <v>200</v>
      </c>
      <c r="B122" s="16" t="s">
        <v>152</v>
      </c>
      <c r="C122" s="54">
        <v>867000</v>
      </c>
      <c r="D122" s="27"/>
    </row>
    <row r="123" spans="1:4" s="2" customFormat="1" ht="41.25" customHeight="1">
      <c r="A123" s="36" t="s">
        <v>248</v>
      </c>
      <c r="B123" s="16" t="s">
        <v>249</v>
      </c>
      <c r="C123" s="54">
        <v>1904800</v>
      </c>
      <c r="D123" s="27"/>
    </row>
    <row r="124" spans="1:4" s="2" customFormat="1" ht="28.5" customHeight="1">
      <c r="A124" s="36" t="s">
        <v>225</v>
      </c>
      <c r="B124" s="16" t="s">
        <v>226</v>
      </c>
      <c r="C124" s="54">
        <v>35700</v>
      </c>
      <c r="D124" s="27"/>
    </row>
    <row r="125" spans="1:4" s="2" customFormat="1" ht="39" customHeight="1">
      <c r="A125" s="36" t="s">
        <v>227</v>
      </c>
      <c r="B125" s="16" t="s">
        <v>234</v>
      </c>
      <c r="C125" s="54">
        <v>288000</v>
      </c>
      <c r="D125" s="27"/>
    </row>
    <row r="126" spans="1:4" s="2" customFormat="1" ht="53.25" customHeight="1">
      <c r="A126" s="36" t="s">
        <v>228</v>
      </c>
      <c r="B126" s="16" t="s">
        <v>235</v>
      </c>
      <c r="C126" s="54">
        <v>373600</v>
      </c>
      <c r="D126" s="27"/>
    </row>
    <row r="127" spans="1:4" s="2" customFormat="1" ht="41.25" customHeight="1">
      <c r="A127" s="36" t="s">
        <v>229</v>
      </c>
      <c r="B127" s="16" t="s">
        <v>236</v>
      </c>
      <c r="C127" s="54">
        <v>21600</v>
      </c>
      <c r="D127" s="27"/>
    </row>
    <row r="128" spans="1:4" s="2" customFormat="1" ht="42" customHeight="1">
      <c r="A128" s="36" t="s">
        <v>230</v>
      </c>
      <c r="B128" s="16" t="s">
        <v>237</v>
      </c>
      <c r="C128" s="54">
        <v>525800</v>
      </c>
      <c r="D128" s="27"/>
    </row>
    <row r="129" spans="1:4" s="2" customFormat="1" ht="39" customHeight="1">
      <c r="A129" s="36" t="s">
        <v>231</v>
      </c>
      <c r="B129" s="16" t="s">
        <v>238</v>
      </c>
      <c r="C129" s="54">
        <v>2000000</v>
      </c>
      <c r="D129" s="27"/>
    </row>
    <row r="130" spans="1:4" s="2" customFormat="1" ht="18.75" customHeight="1">
      <c r="A130" s="36" t="s">
        <v>232</v>
      </c>
      <c r="B130" s="16" t="s">
        <v>233</v>
      </c>
      <c r="C130" s="54">
        <v>186000</v>
      </c>
      <c r="D130" s="27"/>
    </row>
    <row r="131" spans="1:4" s="2" customFormat="1" ht="27.75" customHeight="1">
      <c r="A131" s="36" t="s">
        <v>239</v>
      </c>
      <c r="B131" s="16" t="s">
        <v>241</v>
      </c>
      <c r="C131" s="54">
        <v>500900</v>
      </c>
      <c r="D131" s="27"/>
    </row>
    <row r="132" spans="1:4" s="2" customFormat="1" ht="39.75" customHeight="1">
      <c r="A132" s="36" t="s">
        <v>240</v>
      </c>
      <c r="B132" s="16" t="s">
        <v>242</v>
      </c>
      <c r="C132" s="54">
        <v>1592300</v>
      </c>
      <c r="D132" s="27"/>
    </row>
    <row r="133" spans="1:4" s="2" customFormat="1" ht="51.75" customHeight="1">
      <c r="A133" s="63" t="s">
        <v>251</v>
      </c>
      <c r="B133" s="16" t="s">
        <v>250</v>
      </c>
      <c r="C133" s="54">
        <v>36600</v>
      </c>
      <c r="D133" s="27"/>
    </row>
    <row r="134" spans="1:4" s="2" customFormat="1" ht="27" customHeight="1">
      <c r="A134" s="36" t="s">
        <v>265</v>
      </c>
      <c r="B134" s="16" t="s">
        <v>84</v>
      </c>
      <c r="C134" s="54">
        <v>240000</v>
      </c>
      <c r="D134" s="27"/>
    </row>
    <row r="135" spans="1:4" s="2" customFormat="1" ht="27" customHeight="1">
      <c r="A135" s="36" t="s">
        <v>264</v>
      </c>
      <c r="B135" s="16" t="s">
        <v>266</v>
      </c>
      <c r="C135" s="54">
        <v>7233442.99</v>
      </c>
      <c r="D135" s="27"/>
    </row>
    <row r="136" spans="1:4" s="2" customFormat="1" ht="66" customHeight="1">
      <c r="A136" s="36" t="s">
        <v>258</v>
      </c>
      <c r="B136" s="68" t="s">
        <v>259</v>
      </c>
      <c r="C136" s="54">
        <v>52512500</v>
      </c>
      <c r="D136" s="27"/>
    </row>
    <row r="137" spans="1:4" s="2" customFormat="1" ht="38.25" customHeight="1">
      <c r="A137" s="36" t="s">
        <v>261</v>
      </c>
      <c r="B137" s="68" t="s">
        <v>260</v>
      </c>
      <c r="C137" s="54">
        <v>24312500</v>
      </c>
      <c r="D137" s="27"/>
    </row>
    <row r="138" spans="1:4" s="2" customFormat="1" ht="42" customHeight="1">
      <c r="A138" s="36" t="s">
        <v>270</v>
      </c>
      <c r="B138" s="68" t="s">
        <v>271</v>
      </c>
      <c r="C138" s="54">
        <v>66100</v>
      </c>
      <c r="D138" s="27"/>
    </row>
    <row r="139" spans="1:4" s="2" customFormat="1" ht="38.25" customHeight="1">
      <c r="A139" s="36" t="s">
        <v>272</v>
      </c>
      <c r="B139" s="68" t="s">
        <v>273</v>
      </c>
      <c r="C139" s="54">
        <v>2944600</v>
      </c>
      <c r="D139" s="27"/>
    </row>
    <row r="140" spans="1:4" s="2" customFormat="1" ht="38.25" customHeight="1">
      <c r="A140" s="36" t="s">
        <v>274</v>
      </c>
      <c r="B140" s="68" t="s">
        <v>275</v>
      </c>
      <c r="C140" s="54">
        <v>1710800</v>
      </c>
      <c r="D140" s="27"/>
    </row>
    <row r="141" spans="1:4" s="2" customFormat="1" ht="30" customHeight="1">
      <c r="A141" s="36" t="s">
        <v>276</v>
      </c>
      <c r="B141" s="68" t="s">
        <v>277</v>
      </c>
      <c r="C141" s="54">
        <v>1700000</v>
      </c>
      <c r="D141" s="27"/>
    </row>
    <row r="142" spans="1:4" s="2" customFormat="1" ht="38.25" customHeight="1">
      <c r="A142" s="36" t="s">
        <v>278</v>
      </c>
      <c r="B142" s="68" t="s">
        <v>279</v>
      </c>
      <c r="C142" s="54">
        <v>9050000</v>
      </c>
      <c r="D142" s="27"/>
    </row>
    <row r="143" spans="1:4" s="2" customFormat="1" ht="49.5" customHeight="1">
      <c r="A143" s="36" t="s">
        <v>281</v>
      </c>
      <c r="B143" s="68" t="s">
        <v>280</v>
      </c>
      <c r="C143" s="54">
        <v>10777900</v>
      </c>
      <c r="D143" s="27"/>
    </row>
    <row r="144" spans="1:4" s="2" customFormat="1" ht="54" customHeight="1">
      <c r="A144" s="36" t="s">
        <v>282</v>
      </c>
      <c r="B144" s="68" t="s">
        <v>283</v>
      </c>
      <c r="C144" s="54">
        <v>843000</v>
      </c>
      <c r="D144" s="27"/>
    </row>
    <row r="145" spans="1:4" s="2" customFormat="1" ht="38.25" customHeight="1">
      <c r="A145" s="36" t="s">
        <v>284</v>
      </c>
      <c r="B145" s="68" t="s">
        <v>285</v>
      </c>
      <c r="C145" s="54">
        <v>1152800</v>
      </c>
      <c r="D145" s="27"/>
    </row>
    <row r="146" spans="1:4" s="2" customFormat="1" ht="30.75" customHeight="1">
      <c r="A146" s="36" t="s">
        <v>268</v>
      </c>
      <c r="B146" s="68" t="s">
        <v>269</v>
      </c>
      <c r="C146" s="54">
        <v>40000</v>
      </c>
      <c r="D146" s="27"/>
    </row>
    <row r="147" spans="1:4" s="2" customFormat="1" ht="30.75" customHeight="1">
      <c r="A147" s="36" t="s">
        <v>308</v>
      </c>
      <c r="B147" s="68" t="s">
        <v>289</v>
      </c>
      <c r="C147" s="54">
        <v>610000</v>
      </c>
      <c r="D147" s="27"/>
    </row>
    <row r="148" spans="1:4" s="2" customFormat="1" ht="30.75" customHeight="1">
      <c r="A148" s="36" t="s">
        <v>309</v>
      </c>
      <c r="B148" s="68" t="s">
        <v>290</v>
      </c>
      <c r="C148" s="54">
        <v>1075100</v>
      </c>
      <c r="D148" s="27"/>
    </row>
    <row r="149" spans="1:4" s="2" customFormat="1" ht="42" customHeight="1">
      <c r="A149" s="36" t="s">
        <v>305</v>
      </c>
      <c r="B149" s="68" t="s">
        <v>291</v>
      </c>
      <c r="C149" s="54">
        <v>671000</v>
      </c>
      <c r="D149" s="27"/>
    </row>
    <row r="150" spans="1:4" s="2" customFormat="1" ht="25.5" customHeight="1">
      <c r="A150" s="36" t="s">
        <v>300</v>
      </c>
      <c r="B150" s="68" t="s">
        <v>293</v>
      </c>
      <c r="C150" s="54">
        <v>500000</v>
      </c>
      <c r="D150" s="27"/>
    </row>
    <row r="151" spans="1:4" s="2" customFormat="1" ht="31.5" customHeight="1">
      <c r="A151" s="36" t="s">
        <v>301</v>
      </c>
      <c r="B151" s="68" t="s">
        <v>294</v>
      </c>
      <c r="C151" s="54">
        <v>1000000</v>
      </c>
      <c r="D151" s="27"/>
    </row>
    <row r="152" spans="1:4" s="2" customFormat="1" ht="30.75" customHeight="1">
      <c r="A152" s="36" t="s">
        <v>302</v>
      </c>
      <c r="B152" s="68" t="s">
        <v>295</v>
      </c>
      <c r="C152" s="54">
        <v>800000</v>
      </c>
      <c r="D152" s="27"/>
    </row>
    <row r="153" spans="1:4" s="2" customFormat="1" ht="42" customHeight="1">
      <c r="A153" s="36" t="s">
        <v>303</v>
      </c>
      <c r="B153" s="68" t="s">
        <v>296</v>
      </c>
      <c r="C153" s="54">
        <v>1152000</v>
      </c>
      <c r="D153" s="27"/>
    </row>
    <row r="154" spans="1:4" s="2" customFormat="1" ht="42" customHeight="1">
      <c r="A154" s="36" t="s">
        <v>307</v>
      </c>
      <c r="B154" s="68" t="s">
        <v>297</v>
      </c>
      <c r="C154" s="54">
        <v>190000</v>
      </c>
      <c r="D154" s="27"/>
    </row>
    <row r="155" spans="1:4" s="2" customFormat="1" ht="18" customHeight="1">
      <c r="A155" s="36" t="s">
        <v>304</v>
      </c>
      <c r="B155" s="68" t="s">
        <v>298</v>
      </c>
      <c r="C155" s="54">
        <v>21906000</v>
      </c>
      <c r="D155" s="27"/>
    </row>
    <row r="156" spans="1:4" s="2" customFormat="1" ht="30.75" customHeight="1">
      <c r="A156" s="36" t="s">
        <v>306</v>
      </c>
      <c r="B156" s="68" t="s">
        <v>299</v>
      </c>
      <c r="C156" s="54">
        <v>3863650</v>
      </c>
      <c r="D156" s="27"/>
    </row>
    <row r="157" spans="1:4" s="2" customFormat="1" ht="52.5" customHeight="1">
      <c r="A157" s="36" t="s">
        <v>263</v>
      </c>
      <c r="B157" s="16" t="s">
        <v>262</v>
      </c>
      <c r="C157" s="54">
        <v>46599000</v>
      </c>
      <c r="D157" s="27"/>
    </row>
    <row r="158" spans="1:4" s="1" customFormat="1" ht="40.5" customHeight="1">
      <c r="A158" s="33" t="s">
        <v>178</v>
      </c>
      <c r="B158" s="18" t="s">
        <v>180</v>
      </c>
      <c r="C158" s="47">
        <v>31100</v>
      </c>
      <c r="D158" s="26"/>
    </row>
    <row r="159" spans="1:4" s="1" customFormat="1" ht="18" customHeight="1">
      <c r="A159" s="64" t="s">
        <v>253</v>
      </c>
      <c r="B159" s="65" t="s">
        <v>252</v>
      </c>
      <c r="C159" s="51">
        <f>SUM(C160)</f>
        <v>1479252</v>
      </c>
      <c r="D159" s="26"/>
    </row>
    <row r="160" spans="1:4" s="1" customFormat="1" ht="26.25" customHeight="1">
      <c r="A160" s="64" t="s">
        <v>255</v>
      </c>
      <c r="B160" s="65" t="s">
        <v>254</v>
      </c>
      <c r="C160" s="51">
        <f>SUM(C161:C162)</f>
        <v>1479252</v>
      </c>
      <c r="D160" s="26"/>
    </row>
    <row r="161" spans="1:4" s="1" customFormat="1" ht="28.5" customHeight="1">
      <c r="A161" s="67" t="s">
        <v>256</v>
      </c>
      <c r="B161" s="66" t="s">
        <v>267</v>
      </c>
      <c r="C161" s="50">
        <v>118178</v>
      </c>
      <c r="D161" s="26"/>
    </row>
    <row r="162" spans="1:4" s="1" customFormat="1" ht="30" customHeight="1">
      <c r="A162" s="67" t="s">
        <v>257</v>
      </c>
      <c r="B162" s="66" t="s">
        <v>267</v>
      </c>
      <c r="C162" s="50">
        <v>1361074</v>
      </c>
      <c r="D162" s="26"/>
    </row>
    <row r="163" spans="1:4" s="1" customFormat="1" ht="15.75" customHeight="1" thickBot="1">
      <c r="A163" s="43"/>
      <c r="B163" s="19" t="s">
        <v>43</v>
      </c>
      <c r="C163" s="55">
        <f>SUM(C5+C57)</f>
        <v>701871952.09</v>
      </c>
      <c r="D163" s="26"/>
    </row>
    <row r="164" spans="1:3" ht="12.75">
      <c r="A164" s="71"/>
      <c r="B164" s="72"/>
      <c r="C164" s="74"/>
    </row>
    <row r="165" spans="1:3" ht="12.75">
      <c r="A165" s="4"/>
      <c r="B165" s="73"/>
      <c r="C165" s="75"/>
    </row>
    <row r="166" spans="1:3" ht="12.75">
      <c r="A166" s="4"/>
      <c r="B166" s="73"/>
      <c r="C166" s="75"/>
    </row>
    <row r="167" spans="1:3" ht="12.75">
      <c r="A167" s="4"/>
      <c r="B167" s="73"/>
      <c r="C167" s="75"/>
    </row>
    <row r="168" spans="1:3" ht="12.75">
      <c r="A168" s="4"/>
      <c r="B168" s="73"/>
      <c r="C168" s="75"/>
    </row>
    <row r="169" spans="1:3" ht="12.75">
      <c r="A169" s="4"/>
      <c r="B169" s="73"/>
      <c r="C169" s="75"/>
    </row>
    <row r="170" spans="1:3" ht="12.75">
      <c r="A170" s="4"/>
      <c r="B170" s="73"/>
      <c r="C170" s="75"/>
    </row>
    <row r="171" spans="1:3" ht="12.75">
      <c r="A171" s="4"/>
      <c r="B171" s="73"/>
      <c r="C171" s="75"/>
    </row>
    <row r="172" spans="1:3" ht="12.75">
      <c r="A172" s="4"/>
      <c r="B172" s="73"/>
      <c r="C172" s="75"/>
    </row>
    <row r="173" spans="1:3" ht="12.75">
      <c r="A173" s="4"/>
      <c r="B173" s="73"/>
      <c r="C173" s="75"/>
    </row>
    <row r="174" spans="1:3" ht="12.75">
      <c r="A174" s="4"/>
      <c r="B174" s="73"/>
      <c r="C174" s="75"/>
    </row>
    <row r="175" spans="1:3" ht="12.75">
      <c r="A175" s="4"/>
      <c r="B175" s="73"/>
      <c r="C175" s="75"/>
    </row>
    <row r="176" spans="1:3" ht="12.75">
      <c r="A176" s="4"/>
      <c r="B176" s="73"/>
      <c r="C176" s="75"/>
    </row>
    <row r="177" spans="1:3" ht="12.75">
      <c r="A177" s="4"/>
      <c r="B177" s="73"/>
      <c r="C177" s="75"/>
    </row>
    <row r="178" spans="1:3" ht="12.75">
      <c r="A178" s="4"/>
      <c r="B178" s="73"/>
      <c r="C178" s="75"/>
    </row>
    <row r="179" spans="1:3" ht="12.75">
      <c r="A179" s="4"/>
      <c r="B179" s="73"/>
      <c r="C179" s="75"/>
    </row>
    <row r="180" spans="1:3" ht="12.75">
      <c r="A180" s="4"/>
      <c r="B180" s="73"/>
      <c r="C180" s="75"/>
    </row>
    <row r="181" spans="1:3" ht="12.75">
      <c r="A181" s="4"/>
      <c r="B181" s="73"/>
      <c r="C181" s="75"/>
    </row>
    <row r="182" spans="1:3" ht="12.75">
      <c r="A182" s="4"/>
      <c r="B182" s="73"/>
      <c r="C182" s="75"/>
    </row>
    <row r="183" spans="1:3" ht="12.75">
      <c r="A183" s="4"/>
      <c r="B183" s="73"/>
      <c r="C183" s="75"/>
    </row>
    <row r="184" spans="1:3" ht="12.75">
      <c r="A184" s="4"/>
      <c r="B184" s="73"/>
      <c r="C184" s="75"/>
    </row>
    <row r="185" spans="1:3" ht="12.75">
      <c r="A185" s="4"/>
      <c r="B185" s="73"/>
      <c r="C185" s="75"/>
    </row>
    <row r="186" spans="1:3" ht="12.75">
      <c r="A186" s="4"/>
      <c r="B186" s="73"/>
      <c r="C186" s="75"/>
    </row>
    <row r="187" spans="1:3" ht="12.75">
      <c r="A187" s="4"/>
      <c r="B187" s="73"/>
      <c r="C187" s="75"/>
    </row>
    <row r="188" spans="1:3" ht="12.75">
      <c r="A188" s="4"/>
      <c r="B188" s="73"/>
      <c r="C188" s="75"/>
    </row>
    <row r="189" spans="1:3" ht="12.75">
      <c r="A189" s="4"/>
      <c r="B189" s="73"/>
      <c r="C189" s="75"/>
    </row>
    <row r="190" spans="1:3" ht="12.75">
      <c r="A190" s="4"/>
      <c r="B190" s="73"/>
      <c r="C190" s="75"/>
    </row>
    <row r="191" spans="1:3" ht="12.75">
      <c r="A191" s="4"/>
      <c r="B191" s="73"/>
      <c r="C191" s="75"/>
    </row>
    <row r="192" spans="1:3" ht="12.75">
      <c r="A192" s="4"/>
      <c r="B192" s="73"/>
      <c r="C192" s="75"/>
    </row>
    <row r="193" spans="1:3" ht="12.75">
      <c r="A193" s="4"/>
      <c r="B193" s="73"/>
      <c r="C193" s="75"/>
    </row>
    <row r="194" spans="1:3" ht="12.75">
      <c r="A194" s="4"/>
      <c r="B194" s="73"/>
      <c r="C194" s="75"/>
    </row>
    <row r="195" spans="1:3" ht="12.75">
      <c r="A195" s="4"/>
      <c r="B195" s="73"/>
      <c r="C195" s="75"/>
    </row>
    <row r="196" spans="1:3" ht="12.75">
      <c r="A196" s="4"/>
      <c r="B196" s="73"/>
      <c r="C196" s="75"/>
    </row>
    <row r="197" spans="1:3" ht="12.75">
      <c r="A197" s="4"/>
      <c r="B197" s="73"/>
      <c r="C197" s="75"/>
    </row>
    <row r="198" spans="1:3" ht="12.75">
      <c r="A198" s="4"/>
      <c r="B198" s="73"/>
      <c r="C198" s="75"/>
    </row>
    <row r="199" spans="1:3" ht="12.75">
      <c r="A199" s="4"/>
      <c r="B199" s="73"/>
      <c r="C199" s="75"/>
    </row>
    <row r="200" spans="1:3" ht="12.75">
      <c r="A200" s="4"/>
      <c r="B200" s="73"/>
      <c r="C200" s="75"/>
    </row>
    <row r="201" spans="1:3" ht="12.75">
      <c r="A201" s="4"/>
      <c r="B201" s="73"/>
      <c r="C201" s="75"/>
    </row>
    <row r="202" spans="1:3" ht="12.75">
      <c r="A202" s="4"/>
      <c r="B202" s="73"/>
      <c r="C202" s="75"/>
    </row>
    <row r="203" spans="1:3" ht="12.75">
      <c r="A203" s="4"/>
      <c r="B203" s="73"/>
      <c r="C203" s="75"/>
    </row>
    <row r="204" spans="1:3" ht="12.75">
      <c r="A204" s="4"/>
      <c r="B204" s="73"/>
      <c r="C204" s="75"/>
    </row>
    <row r="205" spans="1:3" ht="12.75">
      <c r="A205" s="4"/>
      <c r="B205" s="73"/>
      <c r="C205" s="75"/>
    </row>
    <row r="206" spans="1:3" ht="12.75">
      <c r="A206" s="4"/>
      <c r="B206" s="73"/>
      <c r="C206" s="75"/>
    </row>
    <row r="207" spans="1:3" ht="12.75">
      <c r="A207" s="4"/>
      <c r="B207" s="73"/>
      <c r="C207" s="75"/>
    </row>
    <row r="208" spans="1:3" ht="12.75">
      <c r="A208" s="4"/>
      <c r="B208" s="73"/>
      <c r="C208" s="75"/>
    </row>
    <row r="209" spans="1:3" ht="12.75">
      <c r="A209" s="4"/>
      <c r="B209" s="73"/>
      <c r="C209" s="75"/>
    </row>
    <row r="210" spans="1:3" ht="12.75">
      <c r="A210" s="4"/>
      <c r="B210" s="73"/>
      <c r="C210" s="75"/>
    </row>
    <row r="211" spans="1:3" ht="12.75">
      <c r="A211" s="4"/>
      <c r="B211" s="73"/>
      <c r="C211" s="75"/>
    </row>
    <row r="212" spans="1:3" ht="12.75">
      <c r="A212" s="4"/>
      <c r="B212" s="73"/>
      <c r="C212" s="75"/>
    </row>
    <row r="213" spans="1:3" ht="12.75">
      <c r="A213" s="4"/>
      <c r="B213" s="73"/>
      <c r="C213" s="75"/>
    </row>
    <row r="214" spans="1:3" ht="12.75">
      <c r="A214" s="4"/>
      <c r="B214" s="73"/>
      <c r="C214" s="75"/>
    </row>
    <row r="215" spans="1:3" ht="12.75">
      <c r="A215" s="4"/>
      <c r="B215" s="73"/>
      <c r="C215" s="75"/>
    </row>
    <row r="216" spans="1:3" ht="12.75">
      <c r="A216" s="4"/>
      <c r="B216" s="73"/>
      <c r="C216" s="75"/>
    </row>
    <row r="217" spans="1:3" ht="12.75">
      <c r="A217" s="4"/>
      <c r="B217" s="73"/>
      <c r="C217" s="75"/>
    </row>
    <row r="218" spans="1:3" ht="12.75">
      <c r="A218" s="4"/>
      <c r="B218" s="73"/>
      <c r="C218" s="75"/>
    </row>
    <row r="219" spans="1:3" ht="12.75">
      <c r="A219" s="4"/>
      <c r="B219" s="73"/>
      <c r="C219" s="75"/>
    </row>
    <row r="220" spans="1:3" ht="12.75">
      <c r="A220" s="4"/>
      <c r="B220" s="73"/>
      <c r="C220" s="75"/>
    </row>
    <row r="221" spans="1:3" ht="12.75">
      <c r="A221" s="4"/>
      <c r="B221" s="73"/>
      <c r="C221" s="75"/>
    </row>
    <row r="222" spans="1:3" ht="12.75">
      <c r="A222" s="4"/>
      <c r="B222" s="73"/>
      <c r="C222" s="75"/>
    </row>
    <row r="223" spans="1:3" ht="12.75">
      <c r="A223" s="4"/>
      <c r="B223" s="73"/>
      <c r="C223" s="75"/>
    </row>
    <row r="224" spans="1:3" ht="12.75">
      <c r="A224" s="4"/>
      <c r="B224" s="73"/>
      <c r="C224" s="75"/>
    </row>
    <row r="225" spans="1:3" ht="12.75">
      <c r="A225" s="4"/>
      <c r="B225" s="73"/>
      <c r="C225" s="75"/>
    </row>
    <row r="226" spans="1:3" ht="12.75">
      <c r="A226" s="4"/>
      <c r="B226" s="73"/>
      <c r="C226" s="75"/>
    </row>
    <row r="227" spans="1:3" ht="12.75">
      <c r="A227" s="4"/>
      <c r="B227" s="73"/>
      <c r="C227" s="75"/>
    </row>
    <row r="228" spans="1:3" ht="12.75">
      <c r="A228" s="4"/>
      <c r="B228" s="73"/>
      <c r="C228" s="75"/>
    </row>
    <row r="229" spans="1:3" ht="12.75">
      <c r="A229" s="4"/>
      <c r="B229" s="73"/>
      <c r="C229" s="75"/>
    </row>
    <row r="230" spans="1:3" ht="12.75">
      <c r="A230" s="4"/>
      <c r="B230" s="73"/>
      <c r="C230" s="75"/>
    </row>
    <row r="231" spans="1:3" ht="12.75">
      <c r="A231" s="4"/>
      <c r="B231" s="73"/>
      <c r="C231" s="75"/>
    </row>
    <row r="232" spans="1:3" ht="12.75">
      <c r="A232" s="4"/>
      <c r="B232" s="73"/>
      <c r="C232" s="75"/>
    </row>
    <row r="233" spans="1:3" ht="12.75">
      <c r="A233" s="4"/>
      <c r="B233" s="73"/>
      <c r="C233" s="75"/>
    </row>
    <row r="234" spans="1:3" ht="12.75">
      <c r="A234" s="4"/>
      <c r="B234" s="73"/>
      <c r="C234" s="75"/>
    </row>
    <row r="235" spans="1:3" ht="12.75">
      <c r="A235" s="4"/>
      <c r="B235" s="73"/>
      <c r="C235" s="75"/>
    </row>
    <row r="236" spans="1:3" ht="12.75">
      <c r="A236" s="4"/>
      <c r="B236" s="73"/>
      <c r="C236" s="75"/>
    </row>
    <row r="237" spans="1:3" ht="12.75">
      <c r="A237" s="4"/>
      <c r="B237" s="73"/>
      <c r="C237" s="75"/>
    </row>
    <row r="238" spans="1:3" ht="12.75">
      <c r="A238" s="4"/>
      <c r="B238" s="73"/>
      <c r="C238" s="75"/>
    </row>
    <row r="239" spans="1:3" ht="12.75">
      <c r="A239" s="4"/>
      <c r="B239" s="73"/>
      <c r="C239" s="75"/>
    </row>
    <row r="240" spans="1:3" ht="12.75">
      <c r="A240" s="4"/>
      <c r="B240" s="73"/>
      <c r="C240" s="75"/>
    </row>
    <row r="241" spans="1:3" ht="12.75">
      <c r="A241" s="4"/>
      <c r="B241" s="73"/>
      <c r="C241" s="75"/>
    </row>
    <row r="242" spans="1:3" ht="12.75">
      <c r="A242" s="4"/>
      <c r="B242" s="73"/>
      <c r="C242" s="75"/>
    </row>
    <row r="243" spans="1:2" ht="12.75">
      <c r="A243" s="4"/>
      <c r="B243" s="70"/>
    </row>
    <row r="244" spans="1:2" ht="12.75">
      <c r="A244" s="4"/>
      <c r="B244" s="70"/>
    </row>
    <row r="245" spans="1:2" ht="12.75">
      <c r="A245" s="4"/>
      <c r="B245" s="70"/>
    </row>
    <row r="246" spans="1:2" ht="12.75">
      <c r="A246" s="4"/>
      <c r="B246" s="70"/>
    </row>
    <row r="247" spans="1:2" ht="12.75">
      <c r="A247" s="4"/>
      <c r="B247" s="70"/>
    </row>
    <row r="248" spans="1:2" ht="12.75">
      <c r="A248" s="4"/>
      <c r="B248" s="70"/>
    </row>
    <row r="249" spans="1:2" ht="12.75">
      <c r="A249" s="4"/>
      <c r="B249" s="70"/>
    </row>
    <row r="250" spans="1:2" ht="12.75">
      <c r="A250" s="4"/>
      <c r="B250" s="70"/>
    </row>
    <row r="251" spans="1:2" ht="12.75">
      <c r="A251" s="4"/>
      <c r="B251" s="70"/>
    </row>
    <row r="252" spans="1:2" ht="12.75">
      <c r="A252" s="4"/>
      <c r="B252" s="70"/>
    </row>
    <row r="253" spans="1:2" ht="12.75">
      <c r="A253" s="4"/>
      <c r="B253" s="70"/>
    </row>
    <row r="254" spans="1:2" ht="12.75">
      <c r="A254" s="4"/>
      <c r="B254" s="70"/>
    </row>
    <row r="255" spans="1:2" ht="12.75">
      <c r="A255" s="4"/>
      <c r="B255" s="70"/>
    </row>
    <row r="256" spans="1:2" ht="12.75">
      <c r="A256" s="4"/>
      <c r="B256" s="70"/>
    </row>
    <row r="257" spans="1:2" ht="12.75">
      <c r="A257" s="4"/>
      <c r="B257" s="70"/>
    </row>
    <row r="258" spans="1:2" ht="12.75">
      <c r="A258" s="4"/>
      <c r="B258" s="70"/>
    </row>
    <row r="259" spans="1:2" ht="12.75">
      <c r="A259" s="4"/>
      <c r="B259" s="70"/>
    </row>
    <row r="260" spans="1:2" ht="12.75">
      <c r="A260" s="4"/>
      <c r="B260" s="70"/>
    </row>
    <row r="261" spans="1:2" ht="12.75">
      <c r="A261" s="4"/>
      <c r="B261" s="70"/>
    </row>
    <row r="262" spans="1:2" ht="12.75">
      <c r="A262" s="4"/>
      <c r="B262" s="70"/>
    </row>
    <row r="263" spans="1:2" ht="12.75">
      <c r="A263" s="4"/>
      <c r="B263" s="70"/>
    </row>
    <row r="264" spans="1:2" ht="12.75">
      <c r="A264" s="4"/>
      <c r="B264" s="70"/>
    </row>
    <row r="265" spans="1:2" ht="12.75">
      <c r="A265" s="4"/>
      <c r="B265" s="70"/>
    </row>
    <row r="266" spans="1:2" ht="12.75">
      <c r="A266" s="4"/>
      <c r="B266" s="70"/>
    </row>
    <row r="267" spans="1:2" ht="12.75">
      <c r="A267" s="4"/>
      <c r="B267" s="70"/>
    </row>
    <row r="268" spans="1:2" ht="12.75">
      <c r="A268" s="4"/>
      <c r="B268" s="70"/>
    </row>
  </sheetData>
  <sheetProtection/>
  <mergeCells count="1">
    <mergeCell ref="A2:C2"/>
  </mergeCells>
  <printOptions/>
  <pageMargins left="0.46" right="0.27" top="0.52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Сергей</cp:lastModifiedBy>
  <cp:lastPrinted>2011-09-16T07:10:57Z</cp:lastPrinted>
  <dcterms:created xsi:type="dcterms:W3CDTF">2006-06-27T00:40:17Z</dcterms:created>
  <dcterms:modified xsi:type="dcterms:W3CDTF">2011-09-24T15:04:32Z</dcterms:modified>
  <cp:category/>
  <cp:version/>
  <cp:contentType/>
  <cp:contentStatus/>
</cp:coreProperties>
</file>